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/>
  <mc:AlternateContent xmlns:mc="http://schemas.openxmlformats.org/markup-compatibility/2006">
    <mc:Choice Requires="x15">
      <x15ac:absPath xmlns:x15ac="http://schemas.microsoft.com/office/spreadsheetml/2010/11/ac" url="C:\Users\Sakti Debbarma\Desktop\CodeBasics Content\Excel\Sales &amp; Financial Analysis\"/>
    </mc:Choice>
  </mc:AlternateContent>
  <xr:revisionPtr revIDLastSave="0" documentId="8_{89EBE5F4-C953-4C34-9E38-8999DB9DCA06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P&amp;L Year" sheetId="1" r:id="rId1"/>
    <sheet name="P&amp;L Month" sheetId="8" r:id="rId2"/>
  </sheets>
  <calcPr calcId="181029"/>
  <pivotCaches>
    <pivotCache cacheId="0" r:id="rId3"/>
    <pivotCache cacheId="1" r:id="rId4"/>
    <pivotCache cacheId="2" r:id="rId5"/>
    <pivotCache cacheId="3" r:id="rId6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b6aaeec-6e50-4667-9267-264ba03f51b6" name="dim_customer" connection="Query - dim_customer"/>
          <x15:modelTable id="dim_market_da2939f7-3c42-48ef-a26d-2f1aa2b5bbe3" name="dim_market" connection="Query - dim_market"/>
          <x15:modelTable id="dim_product_5aa3e938-bde6-4790-a7a4-9f570ccca23a" name="dim_product" connection="Query - dim_product"/>
          <x15:modelTable id="fact_sales_monthly_with_cost_475c6b8e-1964-40b5-bf2f-5c796a2c84ae" name="fact_sales_monthly_with_cost" connection="Query - fact_sales_monthly_with_cost"/>
          <x15:modelTable id="dim_date_c2515cb9-5966-4100-89f6-d9bceafcde57" name="dim_date" connection="Query - dim_date"/>
          <x15:modelTable id="ns_targets_2021_d82dfcea-aeee-4503-a2ce-f5db6ac9d40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date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</x15:dataModel>
    </ext>
  </extLst>
</workbook>
</file>

<file path=xl/calcChain.xml><?xml version="1.0" encoding="utf-8"?>
<calcChain xmlns="http://schemas.openxmlformats.org/spreadsheetml/2006/main">
  <c r="D50" i="8" l="1"/>
  <c r="E50" i="8"/>
  <c r="F50" i="8"/>
  <c r="G50" i="8"/>
  <c r="H50" i="8"/>
  <c r="I50" i="8"/>
  <c r="J50" i="8"/>
  <c r="K50" i="8"/>
  <c r="L50" i="8"/>
  <c r="M50" i="8"/>
  <c r="N50" i="8"/>
  <c r="O50" i="8"/>
  <c r="C50" i="8"/>
  <c r="D51" i="8"/>
  <c r="E51" i="8"/>
  <c r="F51" i="8"/>
  <c r="G51" i="8"/>
  <c r="H51" i="8"/>
  <c r="I51" i="8"/>
  <c r="J51" i="8"/>
  <c r="K51" i="8"/>
  <c r="L51" i="8"/>
  <c r="M51" i="8"/>
  <c r="N51" i="8"/>
  <c r="O51" i="8"/>
  <c r="C51" i="8"/>
  <c r="F213" i="8"/>
  <c r="F212" i="8"/>
  <c r="F211" i="8"/>
  <c r="F210" i="8"/>
  <c r="F209" i="8"/>
  <c r="F208" i="8"/>
  <c r="F207" i="8"/>
  <c r="F206" i="8"/>
  <c r="F205" i="8"/>
  <c r="F204" i="8"/>
  <c r="F203" i="8"/>
  <c r="F202" i="8"/>
  <c r="F201" i="8"/>
  <c r="F200" i="8"/>
  <c r="F199" i="8"/>
  <c r="F198" i="8"/>
  <c r="F197" i="8"/>
  <c r="F196" i="8"/>
  <c r="F195" i="8"/>
  <c r="F194" i="8"/>
  <c r="F193" i="8"/>
  <c r="F192" i="8"/>
  <c r="F191" i="8"/>
  <c r="F190" i="8"/>
  <c r="F189" i="8"/>
  <c r="F188" i="8"/>
  <c r="F187" i="8"/>
  <c r="F186" i="8"/>
  <c r="F185" i="8"/>
  <c r="F184" i="8"/>
  <c r="F183" i="8"/>
  <c r="F182" i="8"/>
  <c r="F181" i="8"/>
  <c r="F180" i="8"/>
  <c r="F179" i="8"/>
  <c r="F178" i="8"/>
  <c r="F177" i="8"/>
  <c r="F176" i="8"/>
  <c r="F175" i="8"/>
  <c r="F174" i="8"/>
  <c r="F173" i="8"/>
  <c r="F172" i="8"/>
  <c r="F171" i="8"/>
  <c r="F170" i="8"/>
  <c r="F169" i="8"/>
  <c r="F168" i="8"/>
  <c r="F167" i="8"/>
  <c r="F166" i="8"/>
  <c r="F165" i="8"/>
  <c r="F164" i="8"/>
  <c r="F163" i="8"/>
  <c r="F162" i="8"/>
  <c r="F161" i="8"/>
  <c r="F160" i="8"/>
  <c r="F159" i="8"/>
  <c r="F158" i="8"/>
  <c r="F157" i="8"/>
  <c r="F156" i="8"/>
  <c r="F155" i="8"/>
  <c r="F154" i="8"/>
  <c r="F153" i="8"/>
  <c r="F152" i="8"/>
  <c r="F151" i="8"/>
  <c r="F150" i="8"/>
  <c r="F149" i="8"/>
  <c r="F148" i="8"/>
  <c r="F147" i="8"/>
  <c r="F146" i="8"/>
  <c r="F145" i="8"/>
  <c r="F144" i="8"/>
  <c r="F143" i="8"/>
  <c r="F142" i="8"/>
  <c r="F141" i="8"/>
  <c r="F140" i="8"/>
  <c r="F139" i="8"/>
  <c r="F138" i="8"/>
  <c r="F137" i="8"/>
  <c r="F136" i="8"/>
  <c r="F135" i="8"/>
  <c r="F134" i="8"/>
  <c r="F133" i="8"/>
  <c r="F132" i="8"/>
  <c r="F131" i="8"/>
  <c r="F130" i="8"/>
  <c r="F129" i="8"/>
  <c r="F128" i="8"/>
  <c r="F127" i="8"/>
  <c r="F126" i="8"/>
  <c r="F125" i="8"/>
  <c r="F124" i="8"/>
  <c r="F123" i="8"/>
  <c r="F122" i="8"/>
  <c r="F121" i="8"/>
  <c r="F120" i="8"/>
  <c r="F119" i="8"/>
  <c r="F118" i="8"/>
  <c r="F117" i="8"/>
  <c r="F116" i="8"/>
  <c r="F115" i="8"/>
  <c r="F114" i="8"/>
  <c r="F113" i="8"/>
  <c r="F112" i="8"/>
  <c r="F111" i="8"/>
  <c r="F110" i="8"/>
  <c r="F109" i="8"/>
  <c r="F108" i="8"/>
  <c r="F107" i="8"/>
  <c r="F106" i="8"/>
  <c r="F105" i="8"/>
  <c r="F104" i="8"/>
  <c r="F103" i="8"/>
  <c r="F102" i="8"/>
  <c r="F101" i="8"/>
  <c r="F100" i="8"/>
  <c r="F99" i="8"/>
  <c r="F98" i="8"/>
  <c r="F97" i="8"/>
  <c r="F96" i="8"/>
  <c r="F95" i="8"/>
  <c r="F94" i="8"/>
  <c r="F93" i="8"/>
  <c r="F92" i="8"/>
  <c r="F91" i="8"/>
  <c r="F90" i="8"/>
  <c r="F89" i="8"/>
  <c r="F88" i="8"/>
  <c r="F87" i="8"/>
  <c r="F86" i="8"/>
  <c r="F85" i="8"/>
  <c r="F84" i="8"/>
  <c r="F83" i="8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10" i="1"/>
  <c r="F11" i="1"/>
  <c r="F12" i="1"/>
  <c r="F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65324da-be86-4c4b-92ed-053efbb6b967"/>
      </ext>
    </extLst>
  </connection>
  <connection id="2" xr16:uid="{1A4F35B3-1E6E-4208-AF66-66418F035C2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6688fcf4-bf28-4dc1-9353-9d84a1b0d870"/>
      </ext>
    </extLst>
  </connection>
  <connection id="3" xr16:uid="{00000000-0015-0000-FFFF-FFFF0200000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ca54f8d-55a6-4a80-bb65-74d7093b7303"/>
      </ext>
    </extLst>
  </connection>
  <connection id="4" xr16:uid="{00000000-0015-0000-FFFF-FFFF0300000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8c3fcb1-230e-4aed-990a-802ad997d3a3"/>
      </ext>
    </extLst>
  </connection>
  <connection id="5" xr16:uid="{00000000-0015-0000-FFFF-FFFF04000000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258d9fd-b66a-4bc1-b5c2-581f0e894aaa"/>
      </ext>
    </extLst>
  </connection>
  <connection id="6" xr16:uid="{4D10FA36-091B-4694-82C3-B1C64CEBC0B7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1F51FC93-EE7E-409A-8551-F710653591AB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ca0478e-a7ab-4915-953e-50ec61f477b2"/>
      </ext>
    </extLst>
  </connection>
  <connection id="8" xr16:uid="{00000000-0015-0000-FFFF-FFFF05000000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00000000-0015-0000-FFFF-FFFF0600000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customer].[customer].[All]}"/>
    <s v="{[dim_market].[market].[All]}"/>
    <s v="{[dim_date].[FY].&amp;[2019]}"/>
    <s v="{[dim_date].[FY].&amp;[2021]}"/>
    <s v="{[dim_date].[FY].&amp;[2020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<sst xmlns="http://schemas.openxmlformats.org/spreadsheetml/2006/main" count="253" uniqueCount="68">
  <si>
    <t>region</t>
  </si>
  <si>
    <t>All</t>
  </si>
  <si>
    <t>division</t>
  </si>
  <si>
    <t>Grand Total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</si>
  <si>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</si>
  <si>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</si>
  <si>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</si>
  <si>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</si>
  <si>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</si>
  <si>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</si>
  <si>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</si>
  <si>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</si>
  <si>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</si>
  <si>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</si>
  <si>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</si>
  <si>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</si>
  <si>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</si>
  <si>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</si>
  <si>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</si>
  <si>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</si>
  <si>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</si>
  <si>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</si>
  <si>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</si>
  <si>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</si>
  <si>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</si>
  <si>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</si>
  <si>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</si>
  <si>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21 vs 20</t>
  </si>
  <si>
    <t>2019</t>
  </si>
  <si>
    <t>2020</t>
  </si>
  <si>
    <t>2021</t>
  </si>
  <si>
    <t>net sales</t>
  </si>
  <si>
    <t>COGS</t>
  </si>
  <si>
    <t>Gross Margin</t>
  </si>
  <si>
    <t>GM%</t>
  </si>
  <si>
    <t>All value in USD</t>
  </si>
  <si>
    <t>P &amp; L</t>
  </si>
  <si>
    <t>By fiscal year</t>
  </si>
  <si>
    <t>customer</t>
  </si>
  <si>
    <t>part of pivot table</t>
  </si>
  <si>
    <r>
      <rPr>
        <b/>
        <sz val="11"/>
        <color theme="1" tint="4.9989318521683403E-2"/>
        <rFont val="Avenir Next LT Pro Light"/>
        <family val="2"/>
      </rPr>
      <t>Note:</t>
    </r>
    <r>
      <rPr>
        <sz val="11"/>
        <color theme="1" tint="4.9989318521683403E-2"/>
        <rFont val="Avenir Next LT Pro Light"/>
        <family val="2"/>
      </rPr>
      <t xml:space="preserve"> 21 vs 20 isnt a </t>
    </r>
  </si>
  <si>
    <t>Total net sales</t>
  </si>
  <si>
    <t>Total COGS</t>
  </si>
  <si>
    <t>Total Gross Margin</t>
  </si>
  <si>
    <t>Total GM%</t>
  </si>
  <si>
    <t>Fiscal Year</t>
  </si>
  <si>
    <t>Metrics</t>
  </si>
  <si>
    <t>market</t>
  </si>
  <si>
    <t>FY</t>
  </si>
  <si>
    <t>Filters</t>
  </si>
  <si>
    <t>Sep</t>
  </si>
  <si>
    <t>Oct</t>
  </si>
  <si>
    <t>Nov</t>
  </si>
  <si>
    <t>Dec</t>
  </si>
  <si>
    <t>Jan</t>
  </si>
  <si>
    <t>Feb</t>
  </si>
  <si>
    <t>Mar</t>
  </si>
  <si>
    <t>Apr</t>
  </si>
  <si>
    <t>May</t>
  </si>
  <si>
    <t>Jun</t>
  </si>
  <si>
    <t>Jul</t>
  </si>
  <si>
    <t>Aug</t>
  </si>
  <si>
    <t>Q1</t>
  </si>
  <si>
    <t>Q2</t>
  </si>
  <si>
    <t>Q3</t>
  </si>
  <si>
    <t>Q4</t>
  </si>
  <si>
    <t>Quarters</t>
  </si>
  <si>
    <t>20 vs 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</si>
</sst>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;\-0.0%;0.0%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 Light"/>
      <family val="2"/>
    </font>
    <font>
      <sz val="11"/>
      <color theme="1"/>
      <name val="Avenir Next LT Pro Light"/>
      <family val="2"/>
    </font>
    <font>
      <b/>
      <sz val="11"/>
      <color theme="1" tint="4.9989318521683403E-2"/>
      <name val="Avenir Next LT Pro Light"/>
      <family val="2"/>
    </font>
    <font>
      <sz val="11"/>
      <color theme="1" tint="4.9989318521683403E-2"/>
      <name val="Avenir Next LT Pro Light"/>
      <family val="2"/>
    </font>
    <font>
      <sz val="11"/>
      <color theme="7" tint="-0.249977111117893"/>
      <name val="Avenir Next LT Pro Light"/>
      <family val="2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theme="0" tint="-0.499984740745262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23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0" fontId="1" fillId="2" borderId="0" xfId="0" applyFont="1" applyFill="1"/>
    <xf numFmtId="0" fontId="0" fillId="2" borderId="0" xfId="0" applyFill="1"/>
    <xf numFmtId="0" fontId="1" fillId="2" borderId="0" xfId="0" applyFont="1" applyFill="1" applyAlignment="1">
      <alignment horizontal="left"/>
    </xf>
    <xf numFmtId="164" fontId="1" fillId="0" borderId="0" xfId="0" applyNumberFormat="1" applyFont="1"/>
    <xf numFmtId="164" fontId="1" fillId="2" borderId="0" xfId="0" applyNumberFormat="1" applyFont="1" applyFill="1"/>
    <xf numFmtId="165" fontId="1" fillId="0" borderId="0" xfId="0" applyNumberFormat="1" applyFont="1"/>
    <xf numFmtId="9" fontId="0" fillId="0" borderId="0" xfId="1" applyFont="1"/>
    <xf numFmtId="0" fontId="3" fillId="2" borderId="0" xfId="0" applyFont="1" applyFill="1"/>
    <xf numFmtId="0" fontId="1" fillId="0" borderId="1" xfId="0" applyFont="1" applyBorder="1"/>
    <xf numFmtId="0" fontId="1" fillId="0" borderId="1" xfId="0" pivotButton="1" applyFont="1" applyBorder="1"/>
    <xf numFmtId="0" fontId="4" fillId="2" borderId="1" xfId="0" applyFont="1" applyFill="1" applyBorder="1" applyAlignment="1">
      <alignment horizontal="center"/>
    </xf>
    <xf numFmtId="0" fontId="4" fillId="2" borderId="0" xfId="0" applyFont="1" applyFill="1"/>
    <xf numFmtId="0" fontId="5" fillId="0" borderId="0" xfId="0" applyFont="1"/>
    <xf numFmtId="0" fontId="6" fillId="0" borderId="0" xfId="0" applyFont="1"/>
    <xf numFmtId="0" fontId="8" fillId="0" borderId="0" xfId="0" applyFont="1"/>
    <xf numFmtId="0" fontId="1" fillId="0" borderId="0" xfId="0" applyFont="1" applyAlignment="1">
      <alignment horizontal="left" indent="1"/>
    </xf>
    <xf numFmtId="165" fontId="1" fillId="2" borderId="0" xfId="0" applyNumberFormat="1" applyFont="1" applyFill="1"/>
    <xf numFmtId="0" fontId="9" fillId="0" borderId="0" xfId="0" applyFont="1"/>
    <xf numFmtId="0" fontId="3" fillId="0" borderId="0" xfId="0" applyFont="1"/>
  </cellXfs>
  <cellStyles count="2">
    <cellStyle name="Normal" xfId="0" builtinId="0"/>
    <cellStyle name="Percent" xfId="1" builtinId="5"/>
  </cellStyles>
  <dxfs count="89">
    <dxf>
      <font>
        <b/>
      </font>
    </dxf>
    <dxf>
      <font>
        <b val="0"/>
      </font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font>
        <b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 val="0"/>
      </font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font>
        <b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 val="0"/>
      </font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font>
        <b/>
      </font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 val="0"/>
      </font>
    </dxf>
    <dxf>
      <font>
        <b val="0"/>
      </font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border>
        <bottom style="thin">
          <color theme="0" tint="-0.499984740745262"/>
        </bottom>
      </border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alignment horizontal="center"/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PivotTable Style 1" table="0" count="4" xr9:uid="{91D215B9-BC84-4275-9045-ED773585E02D}">
      <tableStyleElement type="wholeTable" dxfId="88"/>
      <tableStyleElement type="headerRow" dxfId="87"/>
      <tableStyleElement type="pageFieldLabels" dxfId="86"/>
      <tableStyleElement type="pageFieldValues" dxfId="85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4" Type="http://schemas.openxmlformats.org/officeDocument/2006/relationships/customXml" Target="../customXml/item31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kti Debbarma" refreshedDate="45484.537624189812" backgroundQuery="1" createdVersion="8" refreshedVersion="8" minRefreshableVersion="3" recordCount="0" supportSubquery="1" supportAdvancedDrill="1" xr:uid="{900812F8-A8FF-4CDC-9738-DB2BB4A9D146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3" level="32767"/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12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date].[FY].[FY]" caption="FY" numFmtId="0" hierarchy="9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onth(year)]" caption="month(year)" attribute="1" defaultMemberUniqueName="[dim_date].[month(year)].[All]" allUniqueName="[dim_date].[month(year)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3"/>
      </fieldsUsage>
    </cacheHierarchy>
    <cacheHierarchy uniqueName="[Measures].[Net sales 2019]" caption="Net sales 2019" measure="1" displayFolder="" measureGroup="fact_sales_monthly_with_cost" count="0"/>
    <cacheHierarchy uniqueName="[Measures].[Net sales 2020]" caption="Net sales 2020" measure="1" displayFolder="" measureGroup="fact_sales_monthly_with_cost" count="0"/>
    <cacheHierarchy uniqueName="[Measures].[Net sales 2021]" caption="Net sales 20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2021- target]" caption="2021- target" measure="1" displayFolder="" measureGroup="fact_sales_monthly_with_cost" count="0"/>
    <cacheHierarchy uniqueName="[Measures].[target 21]" caption="target 21" measure="1" displayFolder="" measureGroup="fact_sales_monthly_with_cost" count="0"/>
    <cacheHierarchy uniqueName="[Measures].[sales 2021- Target]" caption="sales 2021- 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COGS]" caption="COGS" measure="1" displayFolder="" measureGroup="fact_sales_monthly_with_cost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%]" caption="GM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kti Debbarma" refreshedDate="45484.537627893522" backgroundQuery="1" createdVersion="8" refreshedVersion="8" minRefreshableVersion="3" recordCount="0" supportSubquery="1" supportAdvancedDrill="1" xr:uid="{4DDAD92E-A42B-45A9-8706-A13ADE7789CC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3" level="32767"/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12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date].[FY].[FY]" caption="FY" numFmtId="0" hierarchy="9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onth(year)]" caption="month(year)" attribute="1" defaultMemberUniqueName="[dim_date].[month(year)].[All]" allUniqueName="[dim_date].[month(year)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3"/>
      </fieldsUsage>
    </cacheHierarchy>
    <cacheHierarchy uniqueName="[Measures].[Net sales 2019]" caption="Net sales 2019" measure="1" displayFolder="" measureGroup="fact_sales_monthly_with_cost" count="0"/>
    <cacheHierarchy uniqueName="[Measures].[Net sales 2020]" caption="Net sales 2020" measure="1" displayFolder="" measureGroup="fact_sales_monthly_with_cost" count="0"/>
    <cacheHierarchy uniqueName="[Measures].[Net sales 2021]" caption="Net sales 20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2021- target]" caption="2021- target" measure="1" displayFolder="" measureGroup="fact_sales_monthly_with_cost" count="0"/>
    <cacheHierarchy uniqueName="[Measures].[target 21]" caption="target 21" measure="1" displayFolder="" measureGroup="fact_sales_monthly_with_cost" count="0"/>
    <cacheHierarchy uniqueName="[Measures].[sales 2021- Target]" caption="sales 2021- 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COGS]" caption="COGS" measure="1" displayFolder="" measureGroup="fact_sales_monthly_with_cost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%]" caption="GM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kti Debbarma" refreshedDate="45484.537631481478" backgroundQuery="1" createdVersion="8" refreshedVersion="8" minRefreshableVersion="3" recordCount="0" supportSubquery="1" supportAdvancedDrill="1" xr:uid="{4D889A37-09ED-4950-9A4F-1681023563AF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3" level="32767"/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12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  <cacheField name="[dim_date].[FY].[FY]" caption="FY" numFmtId="0" hierarchy="9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onth(year)]" caption="month(year)" attribute="1" defaultMemberUniqueName="[dim_date].[month(year)].[All]" allUniqueName="[dim_date].[month(year)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3"/>
      </fieldsUsage>
    </cacheHierarchy>
    <cacheHierarchy uniqueName="[Measures].[Net sales 2019]" caption="Net sales 2019" measure="1" displayFolder="" measureGroup="fact_sales_monthly_with_cost" count="0"/>
    <cacheHierarchy uniqueName="[Measures].[Net sales 2020]" caption="Net sales 2020" measure="1" displayFolder="" measureGroup="fact_sales_monthly_with_cost" count="0"/>
    <cacheHierarchy uniqueName="[Measures].[Net sales 2021]" caption="Net sales 20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2021- target]" caption="2021- target" measure="1" displayFolder="" measureGroup="fact_sales_monthly_with_cost" count="0"/>
    <cacheHierarchy uniqueName="[Measures].[target 21]" caption="target 21" measure="1" displayFolder="" measureGroup="fact_sales_monthly_with_cost" count="0"/>
    <cacheHierarchy uniqueName="[Measures].[sales 2021- Target]" caption="sales 2021- 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COGS]" caption="COGS" measure="1" displayFolder="" measureGroup="fact_sales_monthly_with_cost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5"/>
      </fieldsUsage>
    </cacheHierarchy>
    <cacheHierarchy uniqueName="[Measures].[GM%]" caption="GM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kti Debbarma" refreshedDate="45484.537634259257" backgroundQuery="1" createdVersion="8" refreshedVersion="8" minRefreshableVersion="3" recordCount="0" supportSubquery="1" supportAdvancedDrill="1" xr:uid="{36C14CD4-7485-4CD4-A1DD-B0E95386716A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8" level="1">
      <sharedItems containsSemiMixedTypes="0" containsNonDate="0" containsString="0"/>
    </cacheField>
    <cacheField name="[Measures].[net sales]" caption="net sales" numFmtId="0" hierarchy="34" level="32767"/>
    <cacheField name="[Measures].[COGS]" caption="COGS" numFmtId="0" hierarchy="43" level="32767"/>
    <cacheField name="[dim_date].[FY].[FY]" caption="FY" numFmtId="0" hierarchy="9" level="1">
      <sharedItems count="3">
        <s v="2019"/>
        <s v="2020"/>
        <s v="2021"/>
      </sharedItems>
    </cacheField>
    <cacheField name="[Measures].[Gross Margin]" caption="Gross Margin" numFmtId="0" hierarchy="44" level="32767"/>
    <cacheField name="[Measures].[GM%]" caption="GM%" numFmtId="0" hierarchy="4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month(year)]" caption="month(year)" attribute="1" defaultMemberUniqueName="[dim_date].[month(year)].[All]" allUniqueName="[dim_date].[month(year)].[All]" dimensionUniqueName="[dim_date]" displayFolder="" count="0" memberValueDatatype="2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_with_cost" count="0" oneField="1">
      <fieldsUsage count="1">
        <fieldUsage x="3"/>
      </fieldsUsage>
    </cacheHierarchy>
    <cacheHierarchy uniqueName="[Measures].[Net sales 2019]" caption="Net sales 2019" measure="1" displayFolder="" measureGroup="fact_sales_monthly_with_cost" count="0"/>
    <cacheHierarchy uniqueName="[Measures].[Net sales 2020]" caption="Net sales 2020" measure="1" displayFolder="" measureGroup="fact_sales_monthly_with_cost" count="0"/>
    <cacheHierarchy uniqueName="[Measures].[Net sales 2021]" caption="Net sales 2021" measure="1" displayFolder="" measureGroup="fact_sales_monthly_with_cost" count="0"/>
    <cacheHierarchy uniqueName="[Measures].[21 vs 20]" caption="21 vs 20" measure="1" displayFolder="" measureGroup="fact_sales_monthly_with_cost" count="0"/>
    <cacheHierarchy uniqueName="[Measures].[2021- target]" caption="2021- target" measure="1" displayFolder="" measureGroup="fact_sales_monthly_with_cost" count="0"/>
    <cacheHierarchy uniqueName="[Measures].[target 21]" caption="target 21" measure="1" displayFolder="" measureGroup="fact_sales_monthly_with_cost" count="0"/>
    <cacheHierarchy uniqueName="[Measures].[sales 2021- Target]" caption="sales 2021- 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COGS]" caption="COGS" measure="1" displayFolder="" measureGroup="fact_sales_monthly_with_cost" count="0" oneField="1">
      <fieldsUsage count="1">
        <fieldUsage x="4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%]" caption="GM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274342C-24D9-491A-BDB8-1C545F384620}" name="PivotTable1" cacheId="3" dataOnRows="1" applyNumberFormats="0" applyBorderFormats="0" applyFontFormats="0" applyPatternFormats="0" applyAlignmentFormats="0" applyWidthHeightFormats="1" dataCaption="Metrics" tag="40a3b8a8-2dbb-4b81-83c5-e157a77d6dc1" updatedVersion="8" minRefreshableVersion="3" colGrandTotals="0" itemPrintTitles="1" createdVersion="8" indent="0" outline="1" outlineData="1" multipleFieldFilters="0" rowHeaderCaption="customer" colHeaderCaption="Fiscal Year">
  <location ref="B7:E127" firstHeaderRow="1" firstDataRow="2" firstDataCol="1" rowPageCount="3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1"/>
    <field x="-2"/>
  </rowFields>
  <rowItems count="119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>
      <x v="3"/>
    </i>
    <i r="1">
      <x/>
    </i>
    <i r="1" i="1">
      <x v="1"/>
    </i>
    <i r="1" i="2">
      <x v="2"/>
    </i>
    <i r="1" i="3">
      <x v="3"/>
    </i>
    <i>
      <x v="4"/>
    </i>
    <i r="1">
      <x/>
    </i>
    <i r="1" i="1">
      <x v="1"/>
    </i>
    <i r="1" i="2">
      <x v="2"/>
    </i>
    <i r="1" i="3">
      <x v="3"/>
    </i>
    <i>
      <x v="5"/>
    </i>
    <i r="1">
      <x/>
    </i>
    <i r="1" i="1">
      <x v="1"/>
    </i>
    <i r="1" i="2">
      <x v="2"/>
    </i>
    <i r="1" i="3">
      <x v="3"/>
    </i>
    <i>
      <x v="6"/>
    </i>
    <i r="1">
      <x/>
    </i>
    <i r="1" i="1">
      <x v="1"/>
    </i>
    <i r="1" i="2">
      <x v="2"/>
    </i>
    <i r="1" i="3">
      <x v="3"/>
    </i>
    <i>
      <x v="7"/>
    </i>
    <i r="1">
      <x/>
    </i>
    <i r="1" i="1">
      <x v="1"/>
    </i>
    <i r="1" i="2">
      <x v="2"/>
    </i>
    <i r="1" i="3">
      <x v="3"/>
    </i>
    <i>
      <x v="8"/>
    </i>
    <i r="1">
      <x/>
    </i>
    <i r="1" i="1">
      <x v="1"/>
    </i>
    <i r="1" i="2">
      <x v="2"/>
    </i>
    <i r="1" i="3">
      <x v="3"/>
    </i>
    <i>
      <x v="9"/>
    </i>
    <i r="1">
      <x/>
    </i>
    <i r="1" i="1">
      <x v="1"/>
    </i>
    <i r="1" i="2">
      <x v="2"/>
    </i>
    <i r="1" i="3">
      <x v="3"/>
    </i>
    <i>
      <x v="10"/>
    </i>
    <i r="1">
      <x/>
    </i>
    <i r="1" i="1">
      <x v="1"/>
    </i>
    <i r="1" i="2">
      <x v="2"/>
    </i>
    <i r="1" i="3">
      <x v="3"/>
    </i>
    <i>
      <x v="11"/>
    </i>
    <i r="1">
      <x/>
    </i>
    <i r="1" i="1">
      <x v="1"/>
    </i>
    <i r="1" i="2">
      <x v="2"/>
    </i>
    <i r="1" i="3">
      <x v="3"/>
    </i>
    <i>
      <x v="12"/>
    </i>
    <i r="1">
      <x/>
    </i>
    <i r="1" i="1">
      <x v="1"/>
    </i>
    <i r="1" i="2">
      <x v="2"/>
    </i>
    <i r="1" i="3">
      <x v="3"/>
    </i>
    <i>
      <x v="13"/>
    </i>
    <i r="1">
      <x/>
    </i>
    <i r="1" i="1">
      <x v="1"/>
    </i>
    <i r="1" i="2">
      <x v="2"/>
    </i>
    <i r="1" i="3">
      <x v="3"/>
    </i>
    <i>
      <x v="14"/>
    </i>
    <i r="1">
      <x/>
    </i>
    <i r="1" i="1">
      <x v="1"/>
    </i>
    <i r="1" i="2">
      <x v="2"/>
    </i>
    <i r="1" i="3">
      <x v="3"/>
    </i>
    <i>
      <x v="15"/>
    </i>
    <i r="1">
      <x/>
    </i>
    <i r="1" i="1">
      <x v="1"/>
    </i>
    <i r="1" i="2">
      <x v="2"/>
    </i>
    <i r="1" i="3">
      <x v="3"/>
    </i>
    <i>
      <x v="16"/>
    </i>
    <i r="1">
      <x/>
    </i>
    <i r="1" i="1">
      <x v="1"/>
    </i>
    <i r="1" i="2">
      <x v="2"/>
    </i>
    <i r="1" i="3">
      <x v="3"/>
    </i>
    <i>
      <x v="17"/>
    </i>
    <i r="1">
      <x/>
    </i>
    <i r="1" i="1">
      <x v="1"/>
    </i>
    <i r="1" i="2">
      <x v="2"/>
    </i>
    <i r="1" i="3">
      <x v="3"/>
    </i>
    <i>
      <x v="18"/>
    </i>
    <i r="1">
      <x/>
    </i>
    <i r="1" i="1">
      <x v="1"/>
    </i>
    <i r="1" i="2">
      <x v="2"/>
    </i>
    <i r="1" i="3">
      <x v="3"/>
    </i>
    <i>
      <x v="19"/>
    </i>
    <i r="1">
      <x/>
    </i>
    <i r="1" i="1">
      <x v="1"/>
    </i>
    <i r="1" i="2">
      <x v="2"/>
    </i>
    <i r="1" i="3">
      <x v="3"/>
    </i>
    <i>
      <x v="20"/>
    </i>
    <i r="1">
      <x/>
    </i>
    <i r="1" i="1">
      <x v="1"/>
    </i>
    <i r="1" i="2">
      <x v="2"/>
    </i>
    <i r="1" i="3">
      <x v="3"/>
    </i>
    <i>
      <x v="21"/>
    </i>
    <i r="1">
      <x/>
    </i>
    <i r="1" i="1">
      <x v="1"/>
    </i>
    <i r="1" i="2">
      <x v="2"/>
    </i>
    <i r="1" i="3">
      <x v="3"/>
    </i>
    <i>
      <x v="22"/>
    </i>
    <i r="1">
      <x/>
    </i>
    <i r="1" i="1">
      <x v="1"/>
    </i>
    <i r="1" i="2">
      <x v="2"/>
    </i>
    <i r="1" i="3">
      <x v="3"/>
    </i>
    <i t="grand">
      <x/>
    </i>
    <i t="grand" i="1">
      <x/>
    </i>
    <i t="grand" i="2">
      <x/>
    </i>
    <i t="grand" i="3">
      <x/>
    </i>
  </rowItems>
  <colFields count="1">
    <field x="5"/>
  </colFields>
  <colItems count="3">
    <i>
      <x/>
    </i>
    <i>
      <x v="1"/>
    </i>
    <i>
      <x v="2"/>
    </i>
  </colItems>
  <pageFields count="3">
    <pageField fld="8" hier="1" name="[dim_customer].[customer].[All]" cap="All"/>
    <pageField fld="2" hier="18" name="[dim_product].[division].[All]" cap="All"/>
    <pageField fld="0" hier="16" name="[dim_market].[region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0" baseItem="0"/>
  </dataFields>
  <formats count="28"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outline="0" fieldPosition="0">
        <references count="1">
          <reference field="4294967294" count="1">
            <x v="0"/>
          </reference>
        </references>
      </pivotArea>
    </format>
    <format dxfId="77">
      <pivotArea outline="0" fieldPosition="0">
        <references count="1">
          <reference field="4294967294" count="1">
            <x v="1"/>
          </reference>
        </references>
      </pivotArea>
    </format>
    <format dxfId="76">
      <pivotArea outline="0" fieldPosition="0">
        <references count="1">
          <reference field="4294967294" count="1">
            <x v="2"/>
          </reference>
        </references>
      </pivotArea>
    </format>
    <format dxfId="75">
      <pivotArea field="-2" type="button" dataOnly="0" labelOnly="1" outline="0" axis="axisRow" fieldPosition="1"/>
    </format>
    <format dxfId="74">
      <pivotArea dataOnly="0" labelOnly="1" fieldPosition="0">
        <references count="1">
          <reference field="5" count="0"/>
        </references>
      </pivotArea>
    </format>
    <format dxfId="73">
      <pivotArea type="origin" dataOnly="0" labelOnly="1" outline="0" fieldPosition="0"/>
    </format>
    <format dxfId="72">
      <pivotArea field="5" type="button" dataOnly="0" labelOnly="1" outline="0" axis="axisCol" fieldPosition="0"/>
    </format>
    <format dxfId="71">
      <pivotArea type="topRight" dataOnly="0" labelOnly="1" outline="0" fieldPosition="0"/>
    </format>
    <format dxfId="70">
      <pivotArea field="-2" type="button" dataOnly="0" labelOnly="1" outline="0" axis="axisRow" fieldPosition="1"/>
    </format>
    <format dxfId="69">
      <pivotArea dataOnly="0" labelOnly="1" fieldPosition="0">
        <references count="1">
          <reference field="5" count="0"/>
        </references>
      </pivotArea>
    </format>
    <format dxfId="68">
      <pivotArea dataOnly="0" labelOnly="1" fieldPosition="0">
        <references count="1">
          <reference field="5" count="0"/>
        </references>
      </pivotArea>
    </format>
    <format dxfId="67">
      <pivotArea type="origin" dataOnly="0" labelOnly="1" outline="0" fieldPosition="0"/>
    </format>
    <format dxfId="66">
      <pivotArea dataOnly="0" labelOnly="1" outline="0" fieldPosition="0">
        <references count="1">
          <reference field="0" count="0"/>
        </references>
      </pivotArea>
    </format>
    <format dxfId="65">
      <pivotArea field="0" type="button" dataOnly="0" labelOnly="1" outline="0" axis="axisPage" fieldPosition="2"/>
    </format>
    <format dxfId="64">
      <pivotArea dataOnly="0" labelOnly="1" fieldPosition="0">
        <references count="1">
          <reference field="5" count="1">
            <x v="0"/>
          </reference>
        </references>
      </pivotArea>
    </format>
    <format dxfId="63">
      <pivotArea field="-2" type="button" dataOnly="0" labelOnly="1" outline="0" axis="axisRow" fieldPosition="1"/>
    </format>
    <format dxfId="62">
      <pivotArea dataOnly="0" labelOnly="1" fieldPosition="0">
        <references count="1">
          <reference field="5" count="1">
            <x v="2"/>
          </reference>
        </references>
      </pivotArea>
    </format>
    <format dxfId="61">
      <pivotArea dataOnly="0" labelOnly="1" fieldPosition="0">
        <references count="1">
          <reference field="5" count="1">
            <x v="1"/>
          </reference>
        </references>
      </pivotArea>
    </format>
    <format dxfId="60">
      <pivotArea field="5" type="button" dataOnly="0" labelOnly="1" outline="0" axis="axisCol" fieldPosition="0"/>
    </format>
    <format dxfId="59">
      <pivotArea type="topRight" dataOnly="0" labelOnly="1" outline="0" fieldPosition="0"/>
    </format>
    <format dxfId="58">
      <pivotArea field="-2" type="button" dataOnly="0" labelOnly="1" outline="0" axis="axisRow" fieldPosition="1"/>
    </format>
    <format dxfId="57">
      <pivotArea dataOnly="0" labelOnly="1" fieldPosition="0">
        <references count="1">
          <reference field="5" count="0"/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2">
    <rowHierarchyUsage hierarchyUsage="14"/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A7DCD2-88B4-4E5B-9AE7-E549F95A03E5}" name="PivotTable3" cacheId="2" dataOnRows="1" applyNumberFormats="0" applyBorderFormats="0" applyFontFormats="0" applyPatternFormats="0" applyAlignmentFormats="0" applyWidthHeightFormats="1" dataCaption="Metrics" tag="66916b69-1959-40b7-8649-8c0684b0dac4" updatedVersion="8" minRefreshableVersion="3" useAutoFormatting="1" rowGrandTotals="0" itemPrintTitles="1" createdVersion="8" indent="0" outline="1" outlineData="1" multipleFieldFilters="0" rowHeaderCaption="customer" colHeaderCaption="Quarters">
  <location ref="B39:O4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market].[All]" cap="All"/>
    <pageField fld="7" hier="1" name="[dim_customer].[customer].[All]" cap="All"/>
    <pageField fld="2" hier="18" name="[dim_product].[division].[All]" cap="All"/>
    <pageField fld="0" hier="16" name="[dim_market].[region].[All]" cap="All"/>
    <pageField fld="10" hier="9" name="[dim_date].[FY].&amp;[2021]" cap="2021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19">
    <format dxfId="18">
      <pivotArea type="all" dataOnly="0" outline="0" fieldPosition="0"/>
    </format>
    <format dxfId="17">
      <pivotArea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outline="0" fieldPosition="0">
        <references count="1">
          <reference field="4294967294" count="1">
            <x v="0"/>
          </reference>
        </references>
      </pivotArea>
    </format>
    <format dxfId="11">
      <pivotArea outline="0" fieldPosition="0">
        <references count="1">
          <reference field="4294967294" count="1">
            <x v="1"/>
          </reference>
        </references>
      </pivotArea>
    </format>
    <format dxfId="10">
      <pivotArea outline="0" fieldPosition="0">
        <references count="1">
          <reference field="4294967294" count="1">
            <x v="2"/>
          </reference>
        </references>
      </pivotArea>
    </format>
    <format dxfId="9">
      <pivotArea field="-2" type="button" dataOnly="0" labelOnly="1" outline="0" axis="axisRow" fieldPosition="0"/>
    </format>
    <format dxfId="8">
      <pivotArea type="origin" dataOnly="0" labelOnly="1" outline="0" fieldPosition="0"/>
    </format>
    <format dxfId="7">
      <pivotArea type="topRight" dataOnly="0" labelOnly="1" outline="0" fieldPosition="0"/>
    </format>
    <format dxfId="6">
      <pivotArea field="-2" type="button" dataOnly="0" labelOnly="1" outline="0" axis="axisRow" fieldPosition="0"/>
    </format>
    <format dxfId="5">
      <pivotArea type="origin" dataOnly="0" labelOnly="1" outline="0" fieldPosition="0"/>
    </format>
    <format dxfId="4">
      <pivotArea dataOnly="0" labelOnly="1" outline="0" fieldPosition="0">
        <references count="1">
          <reference field="0" count="0"/>
        </references>
      </pivotArea>
    </format>
    <format dxfId="3">
      <pivotArea field="0" type="button" dataOnly="0" labelOnly="1" outline="0" axis="axisPage" fieldPosition="3"/>
    </format>
    <format dxfId="2">
      <pivotArea field="-2" type="button" dataOnly="0" labelOnly="1" outline="0" axis="axisRow" fieldPosition="0"/>
    </format>
    <format dxfId="1">
      <pivotArea type="topRight" dataOnly="0" labelOnly="1" outline="0" fieldPosition="0"/>
    </format>
    <format dxfId="0">
      <pivotArea field="-2" type="button" dataOnly="0" labelOnly="1" outline="0" axis="axisRow" fieldPosition="0"/>
    </format>
  </formats>
  <conditionalFormats count="4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7DD98B-0DF2-4DFB-9327-00910D392CB0}" name="PivotTable2" cacheId="1" dataOnRows="1" applyNumberFormats="0" applyBorderFormats="0" applyFontFormats="0" applyPatternFormats="0" applyAlignmentFormats="0" applyWidthHeightFormats="1" dataCaption="Metrics" tag="cd005224-a2ed-4b36-9eb8-bf4509b2c125" updatedVersion="8" minRefreshableVersion="3" useAutoFormatting="1" rowGrandTotals="0" itemPrintTitles="1" createdVersion="8" indent="0" outline="1" outlineData="1" multipleFieldFilters="0" rowHeaderCaption="customer" colHeaderCaption="Quarters">
  <location ref="B24:O30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market].[All]" cap="All"/>
    <pageField fld="7" hier="1" name="[dim_customer].[customer].[All]" cap="All"/>
    <pageField fld="2" hier="18" name="[dim_product].[division].[All]" cap="All"/>
    <pageField fld="0" hier="16" name="[dim_market].[region].[All]" cap="All"/>
    <pageField fld="10" hier="9" name="[dim_date].[FY].&amp;[2020]" cap="2020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19"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outline="0" fieldPosition="0">
        <references count="1">
          <reference field="4294967294" count="1">
            <x v="0"/>
          </reference>
        </references>
      </pivotArea>
    </format>
    <format dxfId="30">
      <pivotArea outline="0" fieldPosition="0">
        <references count="1">
          <reference field="4294967294" count="1">
            <x v="1"/>
          </reference>
        </references>
      </pivotArea>
    </format>
    <format dxfId="29">
      <pivotArea outline="0" fieldPosition="0">
        <references count="1">
          <reference field="4294967294" count="1">
            <x v="2"/>
          </reference>
        </references>
      </pivotArea>
    </format>
    <format dxfId="28">
      <pivotArea field="-2" type="button" dataOnly="0" labelOnly="1" outline="0" axis="axisRow" fieldPosition="0"/>
    </format>
    <format dxfId="27">
      <pivotArea type="origin" dataOnly="0" labelOnly="1" outline="0" fieldPosition="0"/>
    </format>
    <format dxfId="26">
      <pivotArea type="topRight" dataOnly="0" labelOnly="1" outline="0" fieldPosition="0"/>
    </format>
    <format dxfId="25">
      <pivotArea field="-2" type="button" dataOnly="0" labelOnly="1" outline="0" axis="axisRow" fieldPosition="0"/>
    </format>
    <format dxfId="24">
      <pivotArea type="origin" dataOnly="0" labelOnly="1" outline="0" fieldPosition="0"/>
    </format>
    <format dxfId="23">
      <pivotArea dataOnly="0" labelOnly="1" outline="0" fieldPosition="0">
        <references count="1">
          <reference field="0" count="0"/>
        </references>
      </pivotArea>
    </format>
    <format dxfId="22">
      <pivotArea field="0" type="button" dataOnly="0" labelOnly="1" outline="0" axis="axisPage" fieldPosition="3"/>
    </format>
    <format dxfId="21">
      <pivotArea field="-2" type="button" dataOnly="0" labelOnly="1" outline="0" axis="axisRow" fieldPosition="0"/>
    </format>
    <format dxfId="20">
      <pivotArea type="topRight" dataOnly="0" labelOnly="1" outline="0" fieldPosition="0"/>
    </format>
    <format dxfId="19">
      <pivotArea field="-2" type="button" dataOnly="0" labelOnly="1" outline="0" axis="axisRow" fieldPosition="0"/>
    </format>
  </formats>
  <conditionalFormats count="4"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077AE1-9300-4BD9-B947-C4477975E9C2}" name="PivotTable1" cacheId="0" dataOnRows="1" applyNumberFormats="0" applyBorderFormats="0" applyFontFormats="0" applyPatternFormats="0" applyAlignmentFormats="0" applyWidthHeightFormats="1" dataCaption="Metrics" tag="47d83334-4ba6-4df6-8b89-010482462f4f" updatedVersion="8" minRefreshableVersion="3" useAutoFormatting="1" rowGrandTotals="0" itemPrintTitles="1" createdVersion="8" indent="0" outline="1" outlineData="1" multipleFieldFilters="0" rowHeaderCaption="customer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4" name="[dim_market].[market].[All]" cap="All"/>
    <pageField fld="7" hier="1" name="[dim_customer].[customer].[All]" cap="All"/>
    <pageField fld="2" hier="18" name="[dim_product].[division].[All]" cap="All"/>
    <pageField fld="0" hier="16" name="[dim_market].[region].[All]" cap="All"/>
    <pageField fld="10" hier="9" name="[dim_date].[FY].&amp;[2019]" cap="2019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19">
    <format dxfId="56">
      <pivotArea type="all" dataOnly="0" outline="0" fieldPosition="0"/>
    </format>
    <format dxfId="55">
      <pivotArea outline="0" collapsedLevelsAreSubtotals="1" fieldPosition="0"/>
    </format>
    <format dxfId="54">
      <pivotArea dataOnly="0" labelOnly="1" grandRow="1" outline="0" fieldPosition="0"/>
    </format>
    <format dxfId="53">
      <pivotArea grandRow="1" outline="0" collapsedLevelsAreSubtotals="1" fieldPosition="0"/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outline="0" fieldPosition="0">
        <references count="1">
          <reference field="4294967294" count="1">
            <x v="0"/>
          </reference>
        </references>
      </pivotArea>
    </format>
    <format dxfId="49">
      <pivotArea outline="0" fieldPosition="0">
        <references count="1">
          <reference field="4294967294" count="1">
            <x v="1"/>
          </reference>
        </references>
      </pivotArea>
    </format>
    <format dxfId="48">
      <pivotArea outline="0" fieldPosition="0">
        <references count="1">
          <reference field="4294967294" count="1">
            <x v="2"/>
          </reference>
        </references>
      </pivotArea>
    </format>
    <format dxfId="47">
      <pivotArea field="-2" type="button" dataOnly="0" labelOnly="1" outline="0" axis="axisRow" fieldPosition="0"/>
    </format>
    <format dxfId="46">
      <pivotArea type="origin" dataOnly="0" labelOnly="1" outline="0" fieldPosition="0"/>
    </format>
    <format dxfId="45">
      <pivotArea type="topRight" dataOnly="0" labelOnly="1" outline="0" fieldPosition="0"/>
    </format>
    <format dxfId="44">
      <pivotArea field="-2" type="button" dataOnly="0" labelOnly="1" outline="0" axis="axisRow" fieldPosition="0"/>
    </format>
    <format dxfId="43">
      <pivotArea type="origin" dataOnly="0" labelOnly="1" outline="0" fieldPosition="0"/>
    </format>
    <format dxfId="42">
      <pivotArea dataOnly="0" labelOnly="1" outline="0" fieldPosition="0">
        <references count="1">
          <reference field="0" count="0"/>
        </references>
      </pivotArea>
    </format>
    <format dxfId="41">
      <pivotArea field="0" type="button" dataOnly="0" labelOnly="1" outline="0" axis="axisPage" fieldPosition="3"/>
    </format>
    <format dxfId="40">
      <pivotArea field="-2" type="button" dataOnly="0" labelOnly="1" outline="0" axis="axisRow" fieldPosition="0"/>
    </format>
    <format dxfId="39">
      <pivotArea type="topRight" dataOnly="0" labelOnly="1" outline="0" fieldPosition="0"/>
    </format>
    <format dxfId="38">
      <pivotArea field="-2" type="button" dataOnly="0" labelOnly="1" outline="0" axis="axisRow" fieldPosition="0"/>
    </format>
  </formats>
  <conditionalFormats count="4">
    <conditionalFormat scope="field" priority="1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</conditionalFormats>
  <pivotHierarchies count="5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market]"/>
        <x15:activeTabTopLevelEntity name="[dim_product]"/>
        <x15:activeTabTopLevelEntity name="[dim_customer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211"/>
  <sheetViews>
    <sheetView showGridLines="0" view="pageLayout" zoomScaleNormal="100" workbookViewId="0">
      <selection activeCell="F10" sqref="F10"/>
    </sheetView>
  </sheetViews>
  <sheetFormatPr defaultRowHeight="14.4" x14ac:dyDescent="0.3"/>
  <cols>
    <col min="2" max="2" width="14.5546875" customWidth="1"/>
    <col min="3" max="3" width="17.5546875" bestFit="1" customWidth="1"/>
    <col min="4" max="4" width="7.77734375" bestFit="1" customWidth="1"/>
    <col min="5" max="5" width="13.77734375" bestFit="1" customWidth="1"/>
    <col min="6" max="6" width="14" customWidth="1"/>
    <col min="7" max="7" width="23.21875" bestFit="1" customWidth="1"/>
    <col min="8" max="8" width="15.33203125" bestFit="1" customWidth="1"/>
    <col min="9" max="68" width="22.6640625" bestFit="1" customWidth="1"/>
    <col min="69" max="69" width="10.77734375" bestFit="1" customWidth="1"/>
  </cols>
  <sheetData>
    <row r="2" spans="2:6" x14ac:dyDescent="0.3">
      <c r="E2" s="16" t="s">
        <v>36</v>
      </c>
    </row>
    <row r="3" spans="2:6" x14ac:dyDescent="0.3">
      <c r="B3" s="1" t="s">
        <v>38</v>
      </c>
      <c r="C3" s="2" t="s" vm="3">
        <v>1</v>
      </c>
      <c r="E3" s="16" t="s">
        <v>37</v>
      </c>
    </row>
    <row r="4" spans="2:6" x14ac:dyDescent="0.3">
      <c r="B4" s="1" t="s">
        <v>2</v>
      </c>
      <c r="C4" s="2" t="s" vm="2">
        <v>1</v>
      </c>
      <c r="E4" s="17" t="s">
        <v>35</v>
      </c>
      <c r="F4" s="16"/>
    </row>
    <row r="5" spans="2:6" x14ac:dyDescent="0.3">
      <c r="B5" s="13" t="s">
        <v>0</v>
      </c>
      <c r="C5" s="12" t="s" vm="1">
        <v>1</v>
      </c>
      <c r="E5" s="18" t="s">
        <v>40</v>
      </c>
      <c r="F5" s="18"/>
    </row>
    <row r="6" spans="2:6" x14ac:dyDescent="0.3">
      <c r="B6" s="11"/>
      <c r="C6" s="11"/>
      <c r="E6" s="18" t="s">
        <v>39</v>
      </c>
      <c r="F6" s="18"/>
    </row>
    <row r="7" spans="2:6" x14ac:dyDescent="0.3">
      <c r="B7" s="15"/>
      <c r="C7" s="4" t="s">
        <v>45</v>
      </c>
      <c r="D7" s="4"/>
      <c r="E7" s="4"/>
      <c r="F7" s="5"/>
    </row>
    <row r="8" spans="2:6" x14ac:dyDescent="0.3">
      <c r="B8" s="14" t="s">
        <v>38</v>
      </c>
      <c r="C8" s="14" t="s">
        <v>28</v>
      </c>
      <c r="D8" s="14" t="s">
        <v>29</v>
      </c>
      <c r="E8" s="14" t="s">
        <v>30</v>
      </c>
      <c r="F8" s="14" t="s">
        <v>27</v>
      </c>
    </row>
    <row r="9" spans="2:6" x14ac:dyDescent="0.3">
      <c r="B9" s="3" t="s">
        <v>4</v>
      </c>
      <c r="C9" s="7"/>
      <c r="D9" s="7"/>
      <c r="E9" s="7"/>
      <c r="F9" s="10" t="str">
        <f>IFERROR(E9/D9-1,"")</f>
        <v/>
      </c>
    </row>
    <row r="10" spans="2:6" x14ac:dyDescent="0.3">
      <c r="B10" s="19" t="s">
        <v>31</v>
      </c>
      <c r="C10" s="7">
        <v>3876686.5</v>
      </c>
      <c r="D10" s="7">
        <v>10697994.09</v>
      </c>
      <c r="E10" s="7">
        <v>20991333.73</v>
      </c>
      <c r="F10" s="10">
        <f t="shared" ref="F10:F73" si="0">IFERROR(E10/D10-1,"")</f>
        <v>0.96217473606774084</v>
      </c>
    </row>
    <row r="11" spans="2:6" x14ac:dyDescent="0.3">
      <c r="B11" s="19" t="s">
        <v>32</v>
      </c>
      <c r="C11" s="7">
        <v>2226508.7334999978</v>
      </c>
      <c r="D11" s="7">
        <v>5789780.5270999987</v>
      </c>
      <c r="E11" s="7">
        <v>14080646.471899962</v>
      </c>
      <c r="F11" s="10">
        <f t="shared" si="0"/>
        <v>1.4319827679120531</v>
      </c>
    </row>
    <row r="12" spans="2:6" x14ac:dyDescent="0.3">
      <c r="B12" s="19" t="s">
        <v>33</v>
      </c>
      <c r="C12" s="7">
        <v>1650177.7665000022</v>
      </c>
      <c r="D12" s="7">
        <v>4908213.5629000012</v>
      </c>
      <c r="E12" s="7">
        <v>6910687.2581000384</v>
      </c>
      <c r="F12" s="10">
        <f t="shared" si="0"/>
        <v>0.40798422267854262</v>
      </c>
    </row>
    <row r="13" spans="2:6" x14ac:dyDescent="0.3">
      <c r="B13" s="19" t="s">
        <v>34</v>
      </c>
      <c r="C13" s="9">
        <v>0.42566706554682776</v>
      </c>
      <c r="D13" s="9">
        <v>0.45879755789807147</v>
      </c>
      <c r="E13" s="9">
        <v>0.32921620641110344</v>
      </c>
      <c r="F13" s="10">
        <f t="shared" si="0"/>
        <v>-0.28243688148784007</v>
      </c>
    </row>
    <row r="14" spans="2:6" x14ac:dyDescent="0.3">
      <c r="B14" s="3" t="s">
        <v>5</v>
      </c>
      <c r="C14" s="7"/>
      <c r="D14" s="7"/>
      <c r="E14" s="7"/>
      <c r="F14" s="10" t="str">
        <f t="shared" si="0"/>
        <v/>
      </c>
    </row>
    <row r="15" spans="2:6" x14ac:dyDescent="0.3">
      <c r="B15" s="19" t="s">
        <v>31</v>
      </c>
      <c r="C15" s="7"/>
      <c r="D15" s="7">
        <v>118281.03</v>
      </c>
      <c r="E15" s="7">
        <v>2840298.27</v>
      </c>
      <c r="F15" s="10">
        <f t="shared" si="0"/>
        <v>23.013134396952751</v>
      </c>
    </row>
    <row r="16" spans="2:6" x14ac:dyDescent="0.3">
      <c r="B16" s="19" t="s">
        <v>32</v>
      </c>
      <c r="C16" s="7"/>
      <c r="D16" s="7">
        <v>87351.527300000031</v>
      </c>
      <c r="E16" s="7">
        <v>1984959.9914000009</v>
      </c>
      <c r="F16" s="10">
        <f t="shared" si="0"/>
        <v>21.723815515930884</v>
      </c>
    </row>
    <row r="17" spans="2:6" x14ac:dyDescent="0.3">
      <c r="B17" s="19" t="s">
        <v>33</v>
      </c>
      <c r="C17" s="7"/>
      <c r="D17" s="7">
        <v>30929.502699999968</v>
      </c>
      <c r="E17" s="7">
        <v>855338.27859999915</v>
      </c>
      <c r="F17" s="10">
        <f t="shared" si="0"/>
        <v>26.654446529461982</v>
      </c>
    </row>
    <row r="18" spans="2:6" x14ac:dyDescent="0.3">
      <c r="B18" s="19" t="s">
        <v>34</v>
      </c>
      <c r="C18" s="9"/>
      <c r="D18" s="9">
        <v>0.26149165846797218</v>
      </c>
      <c r="E18" s="9">
        <v>0.30114382268732615</v>
      </c>
      <c r="F18" s="10">
        <f t="shared" si="0"/>
        <v>0.15163835225822564</v>
      </c>
    </row>
    <row r="19" spans="2:6" x14ac:dyDescent="0.3">
      <c r="B19" s="3" t="s">
        <v>6</v>
      </c>
      <c r="C19" s="7"/>
      <c r="D19" s="7"/>
      <c r="E19" s="7"/>
      <c r="F19" s="10" t="str">
        <f t="shared" si="0"/>
        <v/>
      </c>
    </row>
    <row r="20" spans="2:6" x14ac:dyDescent="0.3">
      <c r="B20" s="19" t="s">
        <v>31</v>
      </c>
      <c r="C20" s="7">
        <v>479984.39</v>
      </c>
      <c r="D20" s="7">
        <v>2258843.36</v>
      </c>
      <c r="E20" s="7">
        <v>6950493.5499999998</v>
      </c>
      <c r="F20" s="10">
        <f t="shared" si="0"/>
        <v>2.0770144017423147</v>
      </c>
    </row>
    <row r="21" spans="2:6" x14ac:dyDescent="0.3">
      <c r="B21" s="19" t="s">
        <v>32</v>
      </c>
      <c r="C21" s="7">
        <v>342083.2533999997</v>
      </c>
      <c r="D21" s="7">
        <v>1364212.382999999</v>
      </c>
      <c r="E21" s="7">
        <v>4549649.0948999906</v>
      </c>
      <c r="F21" s="10">
        <f t="shared" si="0"/>
        <v>2.3350005846560284</v>
      </c>
    </row>
    <row r="22" spans="2:6" x14ac:dyDescent="0.3">
      <c r="B22" s="19" t="s">
        <v>33</v>
      </c>
      <c r="C22" s="7">
        <v>137901.13660000032</v>
      </c>
      <c r="D22" s="7">
        <v>894630.97700000089</v>
      </c>
      <c r="E22" s="7">
        <v>2400844.4551000092</v>
      </c>
      <c r="F22" s="10">
        <f t="shared" si="0"/>
        <v>1.6836142687019957</v>
      </c>
    </row>
    <row r="23" spans="2:6" x14ac:dyDescent="0.3">
      <c r="B23" s="19" t="s">
        <v>34</v>
      </c>
      <c r="C23" s="9">
        <v>0.28730337792860372</v>
      </c>
      <c r="D23" s="9">
        <v>0.39605711172464875</v>
      </c>
      <c r="E23" s="9">
        <v>0.34542071549724829</v>
      </c>
      <c r="F23" s="10">
        <f t="shared" si="0"/>
        <v>-0.127851248540651</v>
      </c>
    </row>
    <row r="24" spans="2:6" x14ac:dyDescent="0.3">
      <c r="B24" s="3" t="s">
        <v>7</v>
      </c>
      <c r="C24" s="7"/>
      <c r="D24" s="7"/>
      <c r="E24" s="7"/>
      <c r="F24" s="10" t="str">
        <f t="shared" si="0"/>
        <v/>
      </c>
    </row>
    <row r="25" spans="2:6" x14ac:dyDescent="0.3">
      <c r="B25" s="19" t="s">
        <v>31</v>
      </c>
      <c r="C25" s="7">
        <v>4764382.0599999996</v>
      </c>
      <c r="D25" s="7">
        <v>12170759.43</v>
      </c>
      <c r="E25" s="7">
        <v>35058881.399999999</v>
      </c>
      <c r="F25" s="10">
        <f t="shared" si="0"/>
        <v>1.8805828922706755</v>
      </c>
    </row>
    <row r="26" spans="2:6" x14ac:dyDescent="0.3">
      <c r="B26" s="19" t="s">
        <v>32</v>
      </c>
      <c r="C26" s="7">
        <v>2778949.9062000038</v>
      </c>
      <c r="D26" s="7">
        <v>7069787.858199982</v>
      </c>
      <c r="E26" s="7">
        <v>21664194.791300066</v>
      </c>
      <c r="F26" s="10">
        <f t="shared" si="0"/>
        <v>2.0643344928904166</v>
      </c>
    </row>
    <row r="27" spans="2:6" x14ac:dyDescent="0.3">
      <c r="B27" s="19" t="s">
        <v>33</v>
      </c>
      <c r="C27" s="7">
        <v>1985432.1537999958</v>
      </c>
      <c r="D27" s="7">
        <v>5100971.5718000177</v>
      </c>
      <c r="E27" s="7">
        <v>13394686.608699933</v>
      </c>
      <c r="F27" s="10">
        <f t="shared" si="0"/>
        <v>1.6259088920923452</v>
      </c>
    </row>
    <row r="28" spans="2:6" x14ac:dyDescent="0.3">
      <c r="B28" s="19" t="s">
        <v>34</v>
      </c>
      <c r="C28" s="9">
        <v>0.41672395890937342</v>
      </c>
      <c r="D28" s="9">
        <v>0.41911695002585536</v>
      </c>
      <c r="E28" s="9">
        <v>0.38206257797774268</v>
      </c>
      <c r="F28" s="10">
        <f t="shared" si="0"/>
        <v>-8.8410578588689392E-2</v>
      </c>
    </row>
    <row r="29" spans="2:6" x14ac:dyDescent="0.3">
      <c r="B29" s="3" t="s">
        <v>8</v>
      </c>
      <c r="C29" s="7"/>
      <c r="D29" s="7"/>
      <c r="E29" s="7"/>
      <c r="F29" s="10" t="str">
        <f t="shared" si="0"/>
        <v/>
      </c>
    </row>
    <row r="30" spans="2:6" x14ac:dyDescent="0.3">
      <c r="B30" s="19" t="s">
        <v>31</v>
      </c>
      <c r="C30" s="7">
        <v>1425717.75</v>
      </c>
      <c r="D30" s="7">
        <v>5423567.6699999999</v>
      </c>
      <c r="E30" s="7">
        <v>22886336.25</v>
      </c>
      <c r="F30" s="10">
        <f t="shared" si="0"/>
        <v>3.2197936197226431</v>
      </c>
    </row>
    <row r="31" spans="2:6" x14ac:dyDescent="0.3">
      <c r="B31" s="19" t="s">
        <v>32</v>
      </c>
      <c r="C31" s="7">
        <v>784930.36830000149</v>
      </c>
      <c r="D31" s="7">
        <v>3325771.2174999961</v>
      </c>
      <c r="E31" s="7">
        <v>13486234.367199998</v>
      </c>
      <c r="F31" s="10">
        <f t="shared" si="0"/>
        <v>3.0550697823819908</v>
      </c>
    </row>
    <row r="32" spans="2:6" x14ac:dyDescent="0.3">
      <c r="B32" s="19" t="s">
        <v>33</v>
      </c>
      <c r="C32" s="7">
        <v>640787.38169999851</v>
      </c>
      <c r="D32" s="7">
        <v>2097796.4525000039</v>
      </c>
      <c r="E32" s="7">
        <v>9400101.8828000017</v>
      </c>
      <c r="F32" s="10">
        <f t="shared" si="0"/>
        <v>3.4809408804165116</v>
      </c>
    </row>
    <row r="33" spans="2:6" x14ac:dyDescent="0.3">
      <c r="B33" s="19" t="s">
        <v>34</v>
      </c>
      <c r="C33" s="9">
        <v>0.44944897522668742</v>
      </c>
      <c r="D33" s="9">
        <v>0.38679271286754385</v>
      </c>
      <c r="E33" s="9">
        <v>0.41072986869184891</v>
      </c>
      <c r="F33" s="10">
        <f t="shared" si="0"/>
        <v>6.1886263696240507E-2</v>
      </c>
    </row>
    <row r="34" spans="2:6" x14ac:dyDescent="0.3">
      <c r="B34" s="3" t="s">
        <v>9</v>
      </c>
      <c r="C34" s="7"/>
      <c r="D34" s="7"/>
      <c r="E34" s="7"/>
      <c r="F34" s="10" t="str">
        <f t="shared" si="0"/>
        <v/>
      </c>
    </row>
    <row r="35" spans="2:6" x14ac:dyDescent="0.3">
      <c r="B35" s="19" t="s">
        <v>31</v>
      </c>
      <c r="C35" s="7">
        <v>4036469.18</v>
      </c>
      <c r="D35" s="7">
        <v>7471763.3600000003</v>
      </c>
      <c r="E35" s="7">
        <v>25944172.039999999</v>
      </c>
      <c r="F35" s="10">
        <f t="shared" si="0"/>
        <v>2.4722957339484046</v>
      </c>
    </row>
    <row r="36" spans="2:6" x14ac:dyDescent="0.3">
      <c r="B36" s="19" t="s">
        <v>32</v>
      </c>
      <c r="C36" s="7">
        <v>2256705.948799998</v>
      </c>
      <c r="D36" s="7">
        <v>4250613.6533000115</v>
      </c>
      <c r="E36" s="7">
        <v>14726089.599700011</v>
      </c>
      <c r="F36" s="10">
        <f t="shared" si="0"/>
        <v>2.4644620285043422</v>
      </c>
    </row>
    <row r="37" spans="2:6" x14ac:dyDescent="0.3">
      <c r="B37" s="19" t="s">
        <v>33</v>
      </c>
      <c r="C37" s="7">
        <v>1779763.2312000021</v>
      </c>
      <c r="D37" s="7">
        <v>3221149.7066999888</v>
      </c>
      <c r="E37" s="7">
        <v>11218082.440299988</v>
      </c>
      <c r="F37" s="10">
        <f t="shared" si="0"/>
        <v>2.4826330539578416</v>
      </c>
    </row>
    <row r="38" spans="2:6" x14ac:dyDescent="0.3">
      <c r="B38" s="19" t="s">
        <v>34</v>
      </c>
      <c r="C38" s="9">
        <v>0.44092080276951406</v>
      </c>
      <c r="D38" s="9">
        <v>0.43110970616981487</v>
      </c>
      <c r="E38" s="9">
        <v>0.43239315646705789</v>
      </c>
      <c r="F38" s="10">
        <f t="shared" si="0"/>
        <v>2.9770851337256321E-3</v>
      </c>
    </row>
    <row r="39" spans="2:6" x14ac:dyDescent="0.3">
      <c r="B39" s="3" t="s">
        <v>10</v>
      </c>
      <c r="C39" s="7"/>
      <c r="D39" s="7"/>
      <c r="E39" s="7"/>
      <c r="F39" s="10" t="str">
        <f t="shared" si="0"/>
        <v/>
      </c>
    </row>
    <row r="40" spans="2:6" x14ac:dyDescent="0.3">
      <c r="B40" s="19" t="s">
        <v>31</v>
      </c>
      <c r="C40" s="7">
        <v>2563110.11</v>
      </c>
      <c r="D40" s="7">
        <v>4685895.05</v>
      </c>
      <c r="E40" s="7">
        <v>12006271.039999999</v>
      </c>
      <c r="F40" s="10">
        <f t="shared" si="0"/>
        <v>1.5622150969855801</v>
      </c>
    </row>
    <row r="41" spans="2:6" x14ac:dyDescent="0.3">
      <c r="B41" s="19" t="s">
        <v>32</v>
      </c>
      <c r="C41" s="7">
        <v>1615649.4436999962</v>
      </c>
      <c r="D41" s="7">
        <v>3016491.7146999934</v>
      </c>
      <c r="E41" s="7">
        <v>8863150.5120999999</v>
      </c>
      <c r="F41" s="10">
        <f t="shared" si="0"/>
        <v>1.9382313463378726</v>
      </c>
    </row>
    <row r="42" spans="2:6" x14ac:dyDescent="0.3">
      <c r="B42" s="19" t="s">
        <v>33</v>
      </c>
      <c r="C42" s="7">
        <v>947460.66630000365</v>
      </c>
      <c r="D42" s="7">
        <v>1669403.3353000064</v>
      </c>
      <c r="E42" s="7">
        <v>3143120.5278999992</v>
      </c>
      <c r="F42" s="10">
        <f t="shared" si="0"/>
        <v>0.8827807884636536</v>
      </c>
    </row>
    <row r="43" spans="2:6" x14ac:dyDescent="0.3">
      <c r="B43" s="19" t="s">
        <v>34</v>
      </c>
      <c r="C43" s="9">
        <v>0.36965273657322656</v>
      </c>
      <c r="D43" s="9">
        <v>0.3562613582862908</v>
      </c>
      <c r="E43" s="9">
        <v>0.26178990274569042</v>
      </c>
      <c r="F43" s="10">
        <f t="shared" si="0"/>
        <v>-0.26517457855949489</v>
      </c>
    </row>
    <row r="44" spans="2:6" x14ac:dyDescent="0.3">
      <c r="B44" s="3" t="s">
        <v>11</v>
      </c>
      <c r="C44" s="7"/>
      <c r="D44" s="7"/>
      <c r="E44" s="7"/>
      <c r="F44" s="10" t="str">
        <f t="shared" si="0"/>
        <v/>
      </c>
    </row>
    <row r="45" spans="2:6" x14ac:dyDescent="0.3">
      <c r="B45" s="19" t="s">
        <v>31</v>
      </c>
      <c r="C45" s="7">
        <v>30818546.120000001</v>
      </c>
      <c r="D45" s="7">
        <v>49770031.729999997</v>
      </c>
      <c r="E45" s="7">
        <v>161262512.18000001</v>
      </c>
      <c r="F45" s="10">
        <f t="shared" si="0"/>
        <v>2.2401528906961783</v>
      </c>
    </row>
    <row r="46" spans="2:6" x14ac:dyDescent="0.3">
      <c r="B46" s="19" t="s">
        <v>32</v>
      </c>
      <c r="C46" s="7">
        <v>17766240.117700014</v>
      </c>
      <c r="D46" s="7">
        <v>33740433.733199939</v>
      </c>
      <c r="E46" s="7">
        <v>109652951.69660027</v>
      </c>
      <c r="F46" s="10">
        <f t="shared" si="0"/>
        <v>2.2498975135789046</v>
      </c>
    </row>
    <row r="47" spans="2:6" x14ac:dyDescent="0.3">
      <c r="B47" s="19" t="s">
        <v>33</v>
      </c>
      <c r="C47" s="7">
        <v>13052306.002299987</v>
      </c>
      <c r="D47" s="7">
        <v>16029597.996800058</v>
      </c>
      <c r="E47" s="7">
        <v>51609560.483399734</v>
      </c>
      <c r="F47" s="10">
        <f t="shared" si="0"/>
        <v>2.2196415963583367</v>
      </c>
    </row>
    <row r="48" spans="2:6" x14ac:dyDescent="0.3">
      <c r="B48" s="19" t="s">
        <v>34</v>
      </c>
      <c r="C48" s="9">
        <v>0.42352114702223292</v>
      </c>
      <c r="D48" s="9">
        <v>0.32207329269468515</v>
      </c>
      <c r="E48" s="9">
        <v>0.32003445677314968</v>
      </c>
      <c r="F48" s="10">
        <f t="shared" si="0"/>
        <v>-6.3303476810423476E-3</v>
      </c>
    </row>
    <row r="49" spans="2:6" x14ac:dyDescent="0.3">
      <c r="B49" s="3" t="s">
        <v>12</v>
      </c>
      <c r="C49" s="7"/>
      <c r="D49" s="7"/>
      <c r="E49" s="7"/>
      <c r="F49" s="10" t="str">
        <f t="shared" si="0"/>
        <v/>
      </c>
    </row>
    <row r="50" spans="2:6" x14ac:dyDescent="0.3">
      <c r="B50" s="19" t="s">
        <v>31</v>
      </c>
      <c r="C50" s="7">
        <v>2524401.4900000002</v>
      </c>
      <c r="D50" s="7">
        <v>6206743.5</v>
      </c>
      <c r="E50" s="7">
        <v>18414576.809999999</v>
      </c>
      <c r="F50" s="10">
        <f t="shared" si="0"/>
        <v>1.9668660884729645</v>
      </c>
    </row>
    <row r="51" spans="2:6" x14ac:dyDescent="0.3">
      <c r="B51" s="19" t="s">
        <v>32</v>
      </c>
      <c r="C51" s="7">
        <v>1463429.1338000002</v>
      </c>
      <c r="D51" s="7">
        <v>3543386.4774000011</v>
      </c>
      <c r="E51" s="7">
        <v>11341862.119900007</v>
      </c>
      <c r="F51" s="10">
        <f t="shared" si="0"/>
        <v>2.2008538137850047</v>
      </c>
    </row>
    <row r="52" spans="2:6" x14ac:dyDescent="0.3">
      <c r="B52" s="19" t="s">
        <v>33</v>
      </c>
      <c r="C52" s="7">
        <v>1060972.3562</v>
      </c>
      <c r="D52" s="7">
        <v>2663357.0225999989</v>
      </c>
      <c r="E52" s="7">
        <v>7072714.6900999919</v>
      </c>
      <c r="F52" s="10">
        <f t="shared" si="0"/>
        <v>1.6555638729934632</v>
      </c>
    </row>
    <row r="53" spans="2:6" x14ac:dyDescent="0.3">
      <c r="B53" s="19" t="s">
        <v>34</v>
      </c>
      <c r="C53" s="9">
        <v>0.42028669385708528</v>
      </c>
      <c r="D53" s="9">
        <v>0.42910699025986798</v>
      </c>
      <c r="E53" s="9">
        <v>0.38408239098164715</v>
      </c>
      <c r="F53" s="10">
        <f t="shared" si="0"/>
        <v>-0.10492627782864561</v>
      </c>
    </row>
    <row r="54" spans="2:6" x14ac:dyDescent="0.3">
      <c r="B54" s="3" t="s">
        <v>13</v>
      </c>
      <c r="C54" s="7"/>
      <c r="D54" s="7"/>
      <c r="E54" s="7"/>
      <c r="F54" s="10" t="str">
        <f t="shared" si="0"/>
        <v/>
      </c>
    </row>
    <row r="55" spans="2:6" x14ac:dyDescent="0.3">
      <c r="B55" s="19" t="s">
        <v>31</v>
      </c>
      <c r="C55" s="7">
        <v>2904063.69</v>
      </c>
      <c r="D55" s="7">
        <v>4463460.7300000004</v>
      </c>
      <c r="E55" s="7">
        <v>11717810.460000001</v>
      </c>
      <c r="F55" s="10">
        <f t="shared" si="0"/>
        <v>1.6252746845607398</v>
      </c>
    </row>
    <row r="56" spans="2:6" x14ac:dyDescent="0.3">
      <c r="B56" s="19" t="s">
        <v>32</v>
      </c>
      <c r="C56" s="7">
        <v>1578817.8750000009</v>
      </c>
      <c r="D56" s="7">
        <v>3094102.7169000166</v>
      </c>
      <c r="E56" s="7">
        <v>8187152.0091000227</v>
      </c>
      <c r="F56" s="10">
        <f t="shared" si="0"/>
        <v>1.64605048965625</v>
      </c>
    </row>
    <row r="57" spans="2:6" x14ac:dyDescent="0.3">
      <c r="B57" s="19" t="s">
        <v>33</v>
      </c>
      <c r="C57" s="7">
        <v>1325245.814999999</v>
      </c>
      <c r="D57" s="7">
        <v>1369358.0130999838</v>
      </c>
      <c r="E57" s="7">
        <v>3530658.4508999782</v>
      </c>
      <c r="F57" s="10">
        <f t="shared" si="0"/>
        <v>1.578331172070329</v>
      </c>
    </row>
    <row r="58" spans="2:6" x14ac:dyDescent="0.3">
      <c r="B58" s="19" t="s">
        <v>34</v>
      </c>
      <c r="C58" s="9">
        <v>0.45634185626280083</v>
      </c>
      <c r="D58" s="9">
        <v>0.30679288918040593</v>
      </c>
      <c r="E58" s="9">
        <v>0.30130701148924183</v>
      </c>
      <c r="F58" s="10">
        <f t="shared" si="0"/>
        <v>-1.7881371715686045E-2</v>
      </c>
    </row>
    <row r="59" spans="2:6" x14ac:dyDescent="0.3">
      <c r="B59" s="3" t="s">
        <v>14</v>
      </c>
      <c r="C59" s="7"/>
      <c r="D59" s="7"/>
      <c r="E59" s="7"/>
      <c r="F59" s="10" t="str">
        <f t="shared" si="0"/>
        <v/>
      </c>
    </row>
    <row r="60" spans="2:6" x14ac:dyDescent="0.3">
      <c r="B60" s="19" t="s">
        <v>31</v>
      </c>
      <c r="C60" s="7"/>
      <c r="D60" s="7">
        <v>1881281.6</v>
      </c>
      <c r="E60" s="7">
        <v>7922197.0099999998</v>
      </c>
      <c r="F60" s="10">
        <f t="shared" si="0"/>
        <v>3.2110638885746816</v>
      </c>
    </row>
    <row r="61" spans="2:6" x14ac:dyDescent="0.3">
      <c r="B61" s="19" t="s">
        <v>32</v>
      </c>
      <c r="C61" s="7"/>
      <c r="D61" s="7">
        <v>1185907.8271000041</v>
      </c>
      <c r="E61" s="7">
        <v>4236964.9882999985</v>
      </c>
      <c r="F61" s="10">
        <f t="shared" si="0"/>
        <v>2.5727607925996998</v>
      </c>
    </row>
    <row r="62" spans="2:6" x14ac:dyDescent="0.3">
      <c r="B62" s="19" t="s">
        <v>33</v>
      </c>
      <c r="C62" s="7"/>
      <c r="D62" s="7">
        <v>695373.77289999602</v>
      </c>
      <c r="E62" s="7">
        <v>3685232.0217000013</v>
      </c>
      <c r="F62" s="10">
        <f t="shared" si="0"/>
        <v>4.2996419556220253</v>
      </c>
    </row>
    <row r="63" spans="2:6" x14ac:dyDescent="0.3">
      <c r="B63" s="19" t="s">
        <v>34</v>
      </c>
      <c r="C63" s="9"/>
      <c r="D63" s="9">
        <v>0.36962769045314425</v>
      </c>
      <c r="E63" s="9">
        <v>0.46517803294316223</v>
      </c>
      <c r="F63" s="10">
        <f t="shared" si="0"/>
        <v>0.25850428676725556</v>
      </c>
    </row>
    <row r="64" spans="2:6" x14ac:dyDescent="0.3">
      <c r="B64" s="3" t="s">
        <v>15</v>
      </c>
      <c r="C64" s="7"/>
      <c r="D64" s="7"/>
      <c r="E64" s="7"/>
      <c r="F64" s="10" t="str">
        <f t="shared" si="0"/>
        <v/>
      </c>
    </row>
    <row r="65" spans="2:6" x14ac:dyDescent="0.3">
      <c r="B65" s="19" t="s">
        <v>31</v>
      </c>
      <c r="C65" s="7">
        <v>225342.85</v>
      </c>
      <c r="D65" s="7">
        <v>3356013.39</v>
      </c>
      <c r="E65" s="7">
        <v>7984235.1399999997</v>
      </c>
      <c r="F65" s="10">
        <f t="shared" si="0"/>
        <v>1.3790832193312554</v>
      </c>
    </row>
    <row r="66" spans="2:6" x14ac:dyDescent="0.3">
      <c r="B66" s="19" t="s">
        <v>32</v>
      </c>
      <c r="C66" s="7">
        <v>143402.25990000018</v>
      </c>
      <c r="D66" s="7">
        <v>1752085.8713000012</v>
      </c>
      <c r="E66" s="7">
        <v>4628370.2107999977</v>
      </c>
      <c r="F66" s="10">
        <f t="shared" si="0"/>
        <v>1.6416343437356011</v>
      </c>
    </row>
    <row r="67" spans="2:6" x14ac:dyDescent="0.3">
      <c r="B67" s="19" t="s">
        <v>33</v>
      </c>
      <c r="C67" s="7">
        <v>81940.590099999827</v>
      </c>
      <c r="D67" s="7">
        <v>1603927.518699999</v>
      </c>
      <c r="E67" s="7">
        <v>3355864.929200002</v>
      </c>
      <c r="F67" s="10">
        <f t="shared" si="0"/>
        <v>1.0922796635598395</v>
      </c>
    </row>
    <row r="68" spans="2:6" x14ac:dyDescent="0.3">
      <c r="B68" s="19" t="s">
        <v>34</v>
      </c>
      <c r="C68" s="9">
        <v>0.36362631474661755</v>
      </c>
      <c r="D68" s="9">
        <v>0.47792643601460688</v>
      </c>
      <c r="E68" s="9">
        <v>0.42031138491745401</v>
      </c>
      <c r="F68" s="10">
        <f t="shared" si="0"/>
        <v>-0.12055213262024278</v>
      </c>
    </row>
    <row r="69" spans="2:6" x14ac:dyDescent="0.3">
      <c r="B69" s="3" t="s">
        <v>16</v>
      </c>
      <c r="C69" s="7"/>
      <c r="D69" s="7"/>
      <c r="E69" s="7"/>
      <c r="F69" s="10" t="str">
        <f t="shared" si="0"/>
        <v/>
      </c>
    </row>
    <row r="70" spans="2:6" x14ac:dyDescent="0.3">
      <c r="B70" s="19" t="s">
        <v>31</v>
      </c>
      <c r="C70" s="7"/>
      <c r="D70" s="7">
        <v>1985436.8</v>
      </c>
      <c r="E70" s="7">
        <v>11402159.76</v>
      </c>
      <c r="F70" s="10">
        <f t="shared" si="0"/>
        <v>4.7428973614269667</v>
      </c>
    </row>
    <row r="71" spans="2:6" x14ac:dyDescent="0.3">
      <c r="B71" s="19" t="s">
        <v>32</v>
      </c>
      <c r="C71" s="7"/>
      <c r="D71" s="7">
        <v>1462100.423299998</v>
      </c>
      <c r="E71" s="7">
        <v>5903405.6805000016</v>
      </c>
      <c r="F71" s="10">
        <f t="shared" si="0"/>
        <v>3.0376198422649141</v>
      </c>
    </row>
    <row r="72" spans="2:6" x14ac:dyDescent="0.3">
      <c r="B72" s="19" t="s">
        <v>33</v>
      </c>
      <c r="C72" s="7"/>
      <c r="D72" s="7">
        <v>523336.376700002</v>
      </c>
      <c r="E72" s="7">
        <v>5498754.0794999981</v>
      </c>
      <c r="F72" s="10">
        <f t="shared" si="0"/>
        <v>9.5071122977795799</v>
      </c>
    </row>
    <row r="73" spans="2:6" x14ac:dyDescent="0.3">
      <c r="B73" s="19" t="s">
        <v>34</v>
      </c>
      <c r="C73" s="9"/>
      <c r="D73" s="9">
        <v>0.26358752728870644</v>
      </c>
      <c r="E73" s="9">
        <v>0.48225548450831374</v>
      </c>
      <c r="F73" s="10">
        <f t="shared" si="0"/>
        <v>0.82958385576454496</v>
      </c>
    </row>
    <row r="74" spans="2:6" x14ac:dyDescent="0.3">
      <c r="B74" s="3" t="s">
        <v>17</v>
      </c>
      <c r="C74" s="7"/>
      <c r="D74" s="7"/>
      <c r="E74" s="7"/>
      <c r="F74" s="10" t="str">
        <f t="shared" ref="F74:F137" si="1">IFERROR(E74/D74-1,"")</f>
        <v/>
      </c>
    </row>
    <row r="75" spans="2:6" x14ac:dyDescent="0.3">
      <c r="B75" s="19" t="s">
        <v>31</v>
      </c>
      <c r="C75" s="7"/>
      <c r="D75" s="7">
        <v>2478582.35</v>
      </c>
      <c r="E75" s="7">
        <v>13677506.75</v>
      </c>
      <c r="F75" s="10">
        <f t="shared" si="1"/>
        <v>4.5182781197485733</v>
      </c>
    </row>
    <row r="76" spans="2:6" x14ac:dyDescent="0.3">
      <c r="B76" s="19" t="s">
        <v>32</v>
      </c>
      <c r="C76" s="7"/>
      <c r="D76" s="7">
        <v>1543153.5038999976</v>
      </c>
      <c r="E76" s="7">
        <v>9645390.2216000091</v>
      </c>
      <c r="F76" s="10">
        <f t="shared" si="1"/>
        <v>5.2504411889182148</v>
      </c>
    </row>
    <row r="77" spans="2:6" x14ac:dyDescent="0.3">
      <c r="B77" s="19" t="s">
        <v>33</v>
      </c>
      <c r="C77" s="7"/>
      <c r="D77" s="7">
        <v>935428.84610000253</v>
      </c>
      <c r="E77" s="7">
        <v>4032116.5283999909</v>
      </c>
      <c r="F77" s="10">
        <f t="shared" si="1"/>
        <v>3.3104470695026391</v>
      </c>
    </row>
    <row r="78" spans="2:6" x14ac:dyDescent="0.3">
      <c r="B78" s="19" t="s">
        <v>34</v>
      </c>
      <c r="C78" s="9"/>
      <c r="D78" s="9">
        <v>0.3774047879022468</v>
      </c>
      <c r="E78" s="9">
        <v>0.29479908890558515</v>
      </c>
      <c r="F78" s="10">
        <f t="shared" si="1"/>
        <v>-0.21887824861951066</v>
      </c>
    </row>
    <row r="79" spans="2:6" x14ac:dyDescent="0.3">
      <c r="B79" s="3" t="s">
        <v>18</v>
      </c>
      <c r="C79" s="7"/>
      <c r="D79" s="7"/>
      <c r="E79" s="7"/>
      <c r="F79" s="10" t="str">
        <f t="shared" si="1"/>
        <v/>
      </c>
    </row>
    <row r="80" spans="2:6" x14ac:dyDescent="0.3">
      <c r="B80" s="19" t="s">
        <v>31</v>
      </c>
      <c r="C80" s="7">
        <v>624511.51</v>
      </c>
      <c r="D80" s="7">
        <v>4694011.05</v>
      </c>
      <c r="E80" s="7">
        <v>5656740.3200000003</v>
      </c>
      <c r="F80" s="10">
        <f t="shared" si="1"/>
        <v>0.20509735911252291</v>
      </c>
    </row>
    <row r="81" spans="2:6" x14ac:dyDescent="0.3">
      <c r="B81" s="19" t="s">
        <v>32</v>
      </c>
      <c r="C81" s="7">
        <v>376878.07690000144</v>
      </c>
      <c r="D81" s="7">
        <v>2687281.1993000014</v>
      </c>
      <c r="E81" s="7">
        <v>3609869.4284999981</v>
      </c>
      <c r="F81" s="10">
        <f t="shared" si="1"/>
        <v>0.34331659427391448</v>
      </c>
    </row>
    <row r="82" spans="2:6" x14ac:dyDescent="0.3">
      <c r="B82" s="19" t="s">
        <v>33</v>
      </c>
      <c r="C82" s="7">
        <v>247633.43309999857</v>
      </c>
      <c r="D82" s="7">
        <v>2006729.8506999984</v>
      </c>
      <c r="E82" s="7">
        <v>2046870.8915000022</v>
      </c>
      <c r="F82" s="10">
        <f t="shared" si="1"/>
        <v>2.0003211087930683E-2</v>
      </c>
    </row>
    <row r="83" spans="2:6" x14ac:dyDescent="0.3">
      <c r="B83" s="19" t="s">
        <v>34</v>
      </c>
      <c r="C83" s="9">
        <v>0.3965234093123417</v>
      </c>
      <c r="D83" s="9">
        <v>0.42750854851524017</v>
      </c>
      <c r="E83" s="9">
        <v>0.36184635951257565</v>
      </c>
      <c r="F83" s="10">
        <f t="shared" si="1"/>
        <v>-0.15359269242852047</v>
      </c>
    </row>
    <row r="84" spans="2:6" x14ac:dyDescent="0.3">
      <c r="B84" s="3" t="s">
        <v>19</v>
      </c>
      <c r="C84" s="7"/>
      <c r="D84" s="7"/>
      <c r="E84" s="7"/>
      <c r="F84" s="10" t="str">
        <f t="shared" si="1"/>
        <v/>
      </c>
    </row>
    <row r="85" spans="2:6" x14ac:dyDescent="0.3">
      <c r="B85" s="19" t="s">
        <v>31</v>
      </c>
      <c r="C85" s="7">
        <v>5694417.1100000003</v>
      </c>
      <c r="D85" s="7">
        <v>13365181.73</v>
      </c>
      <c r="E85" s="7">
        <v>31857231.300000001</v>
      </c>
      <c r="F85" s="10">
        <f t="shared" si="1"/>
        <v>1.3835988124644825</v>
      </c>
    </row>
    <row r="86" spans="2:6" x14ac:dyDescent="0.3">
      <c r="B86" s="19" t="s">
        <v>32</v>
      </c>
      <c r="C86" s="7">
        <v>3422082.7809999995</v>
      </c>
      <c r="D86" s="7">
        <v>7333408.145800014</v>
      </c>
      <c r="E86" s="7">
        <v>19403683.236900069</v>
      </c>
      <c r="F86" s="10">
        <f t="shared" si="1"/>
        <v>1.6459298120496588</v>
      </c>
    </row>
    <row r="87" spans="2:6" x14ac:dyDescent="0.3">
      <c r="B87" s="19" t="s">
        <v>33</v>
      </c>
      <c r="C87" s="7">
        <v>2272334.3290000008</v>
      </c>
      <c r="D87" s="7">
        <v>6031773.5841999864</v>
      </c>
      <c r="E87" s="7">
        <v>12453548.063099932</v>
      </c>
      <c r="F87" s="10">
        <f t="shared" si="1"/>
        <v>1.0646577477181092</v>
      </c>
    </row>
    <row r="88" spans="2:6" x14ac:dyDescent="0.3">
      <c r="B88" s="19" t="s">
        <v>34</v>
      </c>
      <c r="C88" s="9">
        <v>0.39904599278643299</v>
      </c>
      <c r="D88" s="9">
        <v>0.45130501822214925</v>
      </c>
      <c r="E88" s="9">
        <v>0.390917463787882</v>
      </c>
      <c r="F88" s="10">
        <f t="shared" si="1"/>
        <v>-0.13380652108003421</v>
      </c>
    </row>
    <row r="89" spans="2:6" x14ac:dyDescent="0.3">
      <c r="B89" s="3" t="s">
        <v>20</v>
      </c>
      <c r="C89" s="7"/>
      <c r="D89" s="7"/>
      <c r="E89" s="7"/>
      <c r="F89" s="10" t="str">
        <f t="shared" si="1"/>
        <v/>
      </c>
    </row>
    <row r="90" spans="2:6" x14ac:dyDescent="0.3">
      <c r="B90" s="19" t="s">
        <v>31</v>
      </c>
      <c r="C90" s="7">
        <v>408770.79</v>
      </c>
      <c r="D90" s="7">
        <v>2792885.74</v>
      </c>
      <c r="E90" s="7">
        <v>5189452.4400000004</v>
      </c>
      <c r="F90" s="10">
        <f t="shared" si="1"/>
        <v>0.85809693739923643</v>
      </c>
    </row>
    <row r="91" spans="2:6" x14ac:dyDescent="0.3">
      <c r="B91" s="19" t="s">
        <v>32</v>
      </c>
      <c r="C91" s="7">
        <v>255779.54029999996</v>
      </c>
      <c r="D91" s="7">
        <v>1670190.6478000099</v>
      </c>
      <c r="E91" s="7">
        <v>2980742.9290000098</v>
      </c>
      <c r="F91" s="10">
        <f t="shared" si="1"/>
        <v>0.78467226656206646</v>
      </c>
    </row>
    <row r="92" spans="2:6" x14ac:dyDescent="0.3">
      <c r="B92" s="19" t="s">
        <v>33</v>
      </c>
      <c r="C92" s="7">
        <v>152991.24970000001</v>
      </c>
      <c r="D92" s="7">
        <v>1122695.0921999903</v>
      </c>
      <c r="E92" s="7">
        <v>2208709.5109999906</v>
      </c>
      <c r="F92" s="10">
        <f t="shared" si="1"/>
        <v>0.96732801839534899</v>
      </c>
    </row>
    <row r="93" spans="2:6" x14ac:dyDescent="0.3">
      <c r="B93" s="19" t="s">
        <v>34</v>
      </c>
      <c r="C93" s="9">
        <v>0.37427148280335792</v>
      </c>
      <c r="D93" s="9">
        <v>0.40198389648406818</v>
      </c>
      <c r="E93" s="9">
        <v>0.42561513696038239</v>
      </c>
      <c r="F93" s="10">
        <f t="shared" si="1"/>
        <v>5.8786535189602418E-2</v>
      </c>
    </row>
    <row r="94" spans="2:6" x14ac:dyDescent="0.3">
      <c r="B94" s="3" t="s">
        <v>21</v>
      </c>
      <c r="C94" s="7"/>
      <c r="D94" s="7"/>
      <c r="E94" s="7"/>
      <c r="F94" s="10" t="str">
        <f t="shared" si="1"/>
        <v/>
      </c>
    </row>
    <row r="95" spans="2:6" x14ac:dyDescent="0.3">
      <c r="B95" s="19" t="s">
        <v>31</v>
      </c>
      <c r="C95" s="7">
        <v>747761.23</v>
      </c>
      <c r="D95" s="7">
        <v>3586722.7</v>
      </c>
      <c r="E95" s="7">
        <v>11829546.960000001</v>
      </c>
      <c r="F95" s="10">
        <f t="shared" si="1"/>
        <v>2.2981492993589945</v>
      </c>
    </row>
    <row r="96" spans="2:6" x14ac:dyDescent="0.3">
      <c r="B96" s="19" t="s">
        <v>32</v>
      </c>
      <c r="C96" s="7">
        <v>453982.13500000106</v>
      </c>
      <c r="D96" s="7">
        <v>2290794.0695000007</v>
      </c>
      <c r="E96" s="7">
        <v>6846307.8659000471</v>
      </c>
      <c r="F96" s="10">
        <f t="shared" si="1"/>
        <v>1.9886177710396962</v>
      </c>
    </row>
    <row r="97" spans="2:6" x14ac:dyDescent="0.3">
      <c r="B97" s="19" t="s">
        <v>33</v>
      </c>
      <c r="C97" s="7">
        <v>293779.09499999892</v>
      </c>
      <c r="D97" s="7">
        <v>1295928.6304999995</v>
      </c>
      <c r="E97" s="7">
        <v>4983239.0940999538</v>
      </c>
      <c r="F97" s="10">
        <f t="shared" si="1"/>
        <v>2.8453036508478897</v>
      </c>
    </row>
    <row r="98" spans="2:6" x14ac:dyDescent="0.3">
      <c r="B98" s="19" t="s">
        <v>34</v>
      </c>
      <c r="C98" s="9">
        <v>0.39287821193938999</v>
      </c>
      <c r="D98" s="9">
        <v>0.36131274673115921</v>
      </c>
      <c r="E98" s="9">
        <v>0.42125358739012547</v>
      </c>
      <c r="F98" s="10">
        <f t="shared" si="1"/>
        <v>0.16589738723933323</v>
      </c>
    </row>
    <row r="99" spans="2:6" x14ac:dyDescent="0.3">
      <c r="B99" s="3" t="s">
        <v>22</v>
      </c>
      <c r="C99" s="7"/>
      <c r="D99" s="7"/>
      <c r="E99" s="7"/>
      <c r="F99" s="10" t="str">
        <f t="shared" si="1"/>
        <v/>
      </c>
    </row>
    <row r="100" spans="2:6" x14ac:dyDescent="0.3">
      <c r="B100" s="19" t="s">
        <v>31</v>
      </c>
      <c r="C100" s="7">
        <v>12804937.970000001</v>
      </c>
      <c r="D100" s="7">
        <v>17283549.059999999</v>
      </c>
      <c r="E100" s="7">
        <v>48965337.950000003</v>
      </c>
      <c r="F100" s="10">
        <f t="shared" si="1"/>
        <v>1.8330603731916626</v>
      </c>
    </row>
    <row r="101" spans="2:6" x14ac:dyDescent="0.3">
      <c r="B101" s="19" t="s">
        <v>32</v>
      </c>
      <c r="C101" s="7">
        <v>6717907.263999993</v>
      </c>
      <c r="D101" s="7">
        <v>12130354.606599985</v>
      </c>
      <c r="E101" s="7">
        <v>31375574.066199996</v>
      </c>
      <c r="F101" s="10">
        <f t="shared" si="1"/>
        <v>1.5865339541787931</v>
      </c>
    </row>
    <row r="102" spans="2:6" x14ac:dyDescent="0.3">
      <c r="B102" s="19" t="s">
        <v>33</v>
      </c>
      <c r="C102" s="7">
        <v>6087030.7060000077</v>
      </c>
      <c r="D102" s="7">
        <v>5153194.453400014</v>
      </c>
      <c r="E102" s="7">
        <v>17589763.883800007</v>
      </c>
      <c r="F102" s="10">
        <f t="shared" si="1"/>
        <v>2.4133708795317239</v>
      </c>
    </row>
    <row r="103" spans="2:6" x14ac:dyDescent="0.3">
      <c r="B103" s="19" t="s">
        <v>34</v>
      </c>
      <c r="C103" s="9">
        <v>0.47536588777399658</v>
      </c>
      <c r="D103" s="9">
        <v>0.29815603470737706</v>
      </c>
      <c r="E103" s="9">
        <v>0.35922888762171828</v>
      </c>
      <c r="F103" s="10">
        <f t="shared" si="1"/>
        <v>0.20483520641895003</v>
      </c>
    </row>
    <row r="104" spans="2:6" x14ac:dyDescent="0.3">
      <c r="B104" s="3" t="s">
        <v>23</v>
      </c>
      <c r="C104" s="7"/>
      <c r="D104" s="7"/>
      <c r="E104" s="7"/>
      <c r="F104" s="10" t="str">
        <f t="shared" si="1"/>
        <v/>
      </c>
    </row>
    <row r="105" spans="2:6" x14ac:dyDescent="0.3">
      <c r="B105" s="19" t="s">
        <v>31</v>
      </c>
      <c r="C105" s="7"/>
      <c r="D105" s="7">
        <v>1773783.69</v>
      </c>
      <c r="E105" s="7">
        <v>12618989.83</v>
      </c>
      <c r="F105" s="10">
        <f t="shared" si="1"/>
        <v>6.1141649915610623</v>
      </c>
    </row>
    <row r="106" spans="2:6" x14ac:dyDescent="0.3">
      <c r="B106" s="19" t="s">
        <v>32</v>
      </c>
      <c r="C106" s="7"/>
      <c r="D106" s="7">
        <v>1105532.2399999977</v>
      </c>
      <c r="E106" s="7">
        <v>8437890.978399992</v>
      </c>
      <c r="F106" s="10">
        <f t="shared" si="1"/>
        <v>6.6324241601493323</v>
      </c>
    </row>
    <row r="107" spans="2:6" x14ac:dyDescent="0.3">
      <c r="B107" s="19" t="s">
        <v>33</v>
      </c>
      <c r="C107" s="7"/>
      <c r="D107" s="7">
        <v>668251.45000000228</v>
      </c>
      <c r="E107" s="7">
        <v>4181098.8516000081</v>
      </c>
      <c r="F107" s="10">
        <f t="shared" si="1"/>
        <v>5.2567748286965843</v>
      </c>
    </row>
    <row r="108" spans="2:6" x14ac:dyDescent="0.3">
      <c r="B108" s="19" t="s">
        <v>34</v>
      </c>
      <c r="C108" s="9"/>
      <c r="D108" s="9">
        <v>0.37673784789395731</v>
      </c>
      <c r="E108" s="9">
        <v>0.33133387917153173</v>
      </c>
      <c r="F108" s="10">
        <f t="shared" si="1"/>
        <v>-0.12051873464862417</v>
      </c>
    </row>
    <row r="109" spans="2:6" x14ac:dyDescent="0.3">
      <c r="B109" s="3" t="s">
        <v>24</v>
      </c>
      <c r="C109" s="7"/>
      <c r="D109" s="7"/>
      <c r="E109" s="7"/>
      <c r="F109" s="10" t="str">
        <f t="shared" si="1"/>
        <v/>
      </c>
    </row>
    <row r="110" spans="2:6" x14ac:dyDescent="0.3">
      <c r="B110" s="19" t="s">
        <v>31</v>
      </c>
      <c r="C110" s="7">
        <v>53347.12</v>
      </c>
      <c r="D110" s="7">
        <v>226086.88</v>
      </c>
      <c r="E110" s="7">
        <v>1767821.3</v>
      </c>
      <c r="F110" s="10">
        <f t="shared" si="1"/>
        <v>6.8192122426564517</v>
      </c>
    </row>
    <row r="111" spans="2:6" x14ac:dyDescent="0.3">
      <c r="B111" s="19" t="s">
        <v>32</v>
      </c>
      <c r="C111" s="7">
        <v>32923.616600000001</v>
      </c>
      <c r="D111" s="7">
        <v>126476.11149999997</v>
      </c>
      <c r="E111" s="7">
        <v>1056831.3793000029</v>
      </c>
      <c r="F111" s="10">
        <f t="shared" si="1"/>
        <v>7.3559762137374314</v>
      </c>
    </row>
    <row r="112" spans="2:6" x14ac:dyDescent="0.3">
      <c r="B112" s="19" t="s">
        <v>33</v>
      </c>
      <c r="C112" s="7">
        <v>20423.503400000001</v>
      </c>
      <c r="D112" s="7">
        <v>99610.768500000035</v>
      </c>
      <c r="E112" s="7">
        <v>710989.92069999711</v>
      </c>
      <c r="F112" s="10">
        <f t="shared" si="1"/>
        <v>6.1376813110321189</v>
      </c>
    </row>
    <row r="113" spans="2:6" x14ac:dyDescent="0.3">
      <c r="B113" s="19" t="s">
        <v>34</v>
      </c>
      <c r="C113" s="9">
        <v>0.38284172416430351</v>
      </c>
      <c r="D113" s="9">
        <v>0.44058624056380463</v>
      </c>
      <c r="E113" s="9">
        <v>0.40218427094412601</v>
      </c>
      <c r="F113" s="10">
        <f t="shared" si="1"/>
        <v>-8.71610733247975E-2</v>
      </c>
    </row>
    <row r="114" spans="2:6" x14ac:dyDescent="0.3">
      <c r="B114" s="3" t="s">
        <v>25</v>
      </c>
      <c r="C114" s="7"/>
      <c r="D114" s="7"/>
      <c r="E114" s="7"/>
      <c r="F114" s="10" t="str">
        <f t="shared" si="1"/>
        <v/>
      </c>
    </row>
    <row r="115" spans="2:6" x14ac:dyDescent="0.3">
      <c r="B115" s="19" t="s">
        <v>31</v>
      </c>
      <c r="C115" s="7">
        <v>1998158.57</v>
      </c>
      <c r="D115" s="7">
        <v>8078947.71</v>
      </c>
      <c r="E115" s="7">
        <v>34152244.240000002</v>
      </c>
      <c r="F115" s="10">
        <f t="shared" si="1"/>
        <v>3.2273134405520247</v>
      </c>
    </row>
    <row r="116" spans="2:6" x14ac:dyDescent="0.3">
      <c r="B116" s="19" t="s">
        <v>32</v>
      </c>
      <c r="C116" s="7">
        <v>1274992.7084999988</v>
      </c>
      <c r="D116" s="7">
        <v>5321915.2184000053</v>
      </c>
      <c r="E116" s="7">
        <v>18739462.57930005</v>
      </c>
      <c r="F116" s="10">
        <f t="shared" si="1"/>
        <v>2.5211877322867107</v>
      </c>
    </row>
    <row r="117" spans="2:6" x14ac:dyDescent="0.3">
      <c r="B117" s="19" t="s">
        <v>33</v>
      </c>
      <c r="C117" s="7">
        <v>723165.86150000128</v>
      </c>
      <c r="D117" s="7">
        <v>2757032.4915999947</v>
      </c>
      <c r="E117" s="7">
        <v>15412781.660699952</v>
      </c>
      <c r="F117" s="10">
        <f t="shared" si="1"/>
        <v>4.5903518393994043</v>
      </c>
    </row>
    <row r="118" spans="2:6" x14ac:dyDescent="0.3">
      <c r="B118" s="19" t="s">
        <v>34</v>
      </c>
      <c r="C118" s="9">
        <v>0.36191615238023939</v>
      </c>
      <c r="D118" s="9">
        <v>0.34126133632321709</v>
      </c>
      <c r="E118" s="9">
        <v>0.45129630581196473</v>
      </c>
      <c r="F118" s="10">
        <f t="shared" si="1"/>
        <v>0.32243608571154048</v>
      </c>
    </row>
    <row r="119" spans="2:6" x14ac:dyDescent="0.3">
      <c r="B119" s="3" t="s">
        <v>26</v>
      </c>
      <c r="C119" s="7"/>
      <c r="D119" s="7"/>
      <c r="E119" s="7"/>
      <c r="F119" s="10" t="str">
        <f t="shared" si="1"/>
        <v/>
      </c>
    </row>
    <row r="120" spans="2:6" x14ac:dyDescent="0.3">
      <c r="B120" s="19" t="s">
        <v>31</v>
      </c>
      <c r="C120" s="7">
        <v>11527649.91</v>
      </c>
      <c r="D120" s="7">
        <v>31921130.43</v>
      </c>
      <c r="E120" s="7">
        <v>87780946.540000007</v>
      </c>
      <c r="F120" s="10">
        <f t="shared" si="1"/>
        <v>1.749932266104901</v>
      </c>
    </row>
    <row r="121" spans="2:6" x14ac:dyDescent="0.3">
      <c r="B121" s="19" t="s">
        <v>32</v>
      </c>
      <c r="C121" s="7">
        <v>7747410.6707000434</v>
      </c>
      <c r="D121" s="7">
        <v>19480356.523699835</v>
      </c>
      <c r="E121" s="7">
        <v>55312877.968700044</v>
      </c>
      <c r="F121" s="10">
        <f t="shared" si="1"/>
        <v>1.8394181544576096</v>
      </c>
    </row>
    <row r="122" spans="2:6" x14ac:dyDescent="0.3">
      <c r="B122" s="19" t="s">
        <v>33</v>
      </c>
      <c r="C122" s="7">
        <v>3780239.2392999567</v>
      </c>
      <c r="D122" s="7">
        <v>12440773.906300165</v>
      </c>
      <c r="E122" s="7">
        <v>32468068.571299963</v>
      </c>
      <c r="F122" s="10">
        <f t="shared" si="1"/>
        <v>1.6098109985631779</v>
      </c>
    </row>
    <row r="123" spans="2:6" x14ac:dyDescent="0.3">
      <c r="B123" s="19" t="s">
        <v>34</v>
      </c>
      <c r="C123" s="9">
        <v>0.3279280051713469</v>
      </c>
      <c r="D123" s="9">
        <v>0.38973475371060551</v>
      </c>
      <c r="E123" s="9">
        <v>0.3698760363275978</v>
      </c>
      <c r="F123" s="10">
        <f t="shared" si="1"/>
        <v>-5.0954443230776469E-2</v>
      </c>
    </row>
    <row r="124" spans="2:6" x14ac:dyDescent="0.3">
      <c r="B124" s="6" t="s">
        <v>41</v>
      </c>
      <c r="C124" s="8">
        <v>87478258.349999994</v>
      </c>
      <c r="D124" s="8">
        <v>196690953.08000001</v>
      </c>
      <c r="E124" s="8">
        <v>598877095.26999998</v>
      </c>
      <c r="F124" s="10">
        <f t="shared" si="1"/>
        <v>2.0447617742053392</v>
      </c>
    </row>
    <row r="125" spans="2:6" x14ac:dyDescent="0.3">
      <c r="B125" s="6" t="s">
        <v>42</v>
      </c>
      <c r="C125" s="8">
        <v>51238673.833299994</v>
      </c>
      <c r="D125" s="8">
        <v>123371488.19680001</v>
      </c>
      <c r="E125" s="8">
        <v>380714262.18749994</v>
      </c>
      <c r="F125" s="10">
        <f t="shared" si="1"/>
        <v>2.0859177250110763</v>
      </c>
    </row>
    <row r="126" spans="2:6" x14ac:dyDescent="0.3">
      <c r="B126" s="6" t="s">
        <v>43</v>
      </c>
      <c r="C126" s="8">
        <v>36239584.5167</v>
      </c>
      <c r="D126" s="8">
        <v>73319464.883200005</v>
      </c>
      <c r="E126" s="8">
        <v>218162833.08250004</v>
      </c>
      <c r="F126" s="10">
        <f t="shared" si="1"/>
        <v>1.975510438190454</v>
      </c>
    </row>
    <row r="127" spans="2:6" x14ac:dyDescent="0.3">
      <c r="B127" s="6" t="s">
        <v>44</v>
      </c>
      <c r="C127" s="20">
        <v>0.414269616248024</v>
      </c>
      <c r="D127" s="20">
        <v>0.37276480557485941</v>
      </c>
      <c r="E127" s="20">
        <v>0.36428648683607223</v>
      </c>
      <c r="F127" s="10">
        <f t="shared" si="1"/>
        <v>-2.2744418496570051E-2</v>
      </c>
    </row>
    <row r="128" spans="2:6" x14ac:dyDescent="0.3">
      <c r="F128" s="10" t="str">
        <f t="shared" si="1"/>
        <v/>
      </c>
    </row>
    <row r="129" spans="6:6" x14ac:dyDescent="0.3">
      <c r="F129" s="10" t="str">
        <f t="shared" si="1"/>
        <v/>
      </c>
    </row>
    <row r="130" spans="6:6" x14ac:dyDescent="0.3">
      <c r="F130" s="10" t="str">
        <f t="shared" si="1"/>
        <v/>
      </c>
    </row>
    <row r="131" spans="6:6" x14ac:dyDescent="0.3">
      <c r="F131" s="10" t="str">
        <f t="shared" si="1"/>
        <v/>
      </c>
    </row>
    <row r="132" spans="6:6" x14ac:dyDescent="0.3">
      <c r="F132" s="10" t="str">
        <f t="shared" si="1"/>
        <v/>
      </c>
    </row>
    <row r="133" spans="6:6" x14ac:dyDescent="0.3">
      <c r="F133" s="10" t="str">
        <f t="shared" si="1"/>
        <v/>
      </c>
    </row>
    <row r="134" spans="6:6" x14ac:dyDescent="0.3">
      <c r="F134" s="10" t="str">
        <f t="shared" si="1"/>
        <v/>
      </c>
    </row>
    <row r="135" spans="6:6" x14ac:dyDescent="0.3">
      <c r="F135" s="10" t="str">
        <f t="shared" si="1"/>
        <v/>
      </c>
    </row>
    <row r="136" spans="6:6" x14ac:dyDescent="0.3">
      <c r="F136" s="10" t="str">
        <f t="shared" si="1"/>
        <v/>
      </c>
    </row>
    <row r="137" spans="6:6" x14ac:dyDescent="0.3">
      <c r="F137" s="10" t="str">
        <f t="shared" si="1"/>
        <v/>
      </c>
    </row>
    <row r="138" spans="6:6" x14ac:dyDescent="0.3">
      <c r="F138" s="10" t="str">
        <f t="shared" ref="F138:F201" si="2">IFERROR(E138/D138-1,"")</f>
        <v/>
      </c>
    </row>
    <row r="139" spans="6:6" x14ac:dyDescent="0.3">
      <c r="F139" s="10" t="str">
        <f t="shared" si="2"/>
        <v/>
      </c>
    </row>
    <row r="140" spans="6:6" x14ac:dyDescent="0.3">
      <c r="F140" s="10" t="str">
        <f t="shared" si="2"/>
        <v/>
      </c>
    </row>
    <row r="141" spans="6:6" x14ac:dyDescent="0.3">
      <c r="F141" s="10" t="str">
        <f t="shared" si="2"/>
        <v/>
      </c>
    </row>
    <row r="142" spans="6:6" x14ac:dyDescent="0.3">
      <c r="F142" s="10" t="str">
        <f t="shared" si="2"/>
        <v/>
      </c>
    </row>
    <row r="143" spans="6:6" x14ac:dyDescent="0.3">
      <c r="F143" s="10" t="str">
        <f t="shared" si="2"/>
        <v/>
      </c>
    </row>
    <row r="144" spans="6:6" x14ac:dyDescent="0.3">
      <c r="F144" s="10" t="str">
        <f t="shared" si="2"/>
        <v/>
      </c>
    </row>
    <row r="145" spans="6:6" x14ac:dyDescent="0.3">
      <c r="F145" s="10" t="str">
        <f t="shared" si="2"/>
        <v/>
      </c>
    </row>
    <row r="146" spans="6:6" x14ac:dyDescent="0.3">
      <c r="F146" s="10" t="str">
        <f t="shared" si="2"/>
        <v/>
      </c>
    </row>
    <row r="147" spans="6:6" x14ac:dyDescent="0.3">
      <c r="F147" s="10" t="str">
        <f t="shared" si="2"/>
        <v/>
      </c>
    </row>
    <row r="148" spans="6:6" x14ac:dyDescent="0.3">
      <c r="F148" s="10" t="str">
        <f t="shared" si="2"/>
        <v/>
      </c>
    </row>
    <row r="149" spans="6:6" x14ac:dyDescent="0.3">
      <c r="F149" s="10" t="str">
        <f t="shared" si="2"/>
        <v/>
      </c>
    </row>
    <row r="150" spans="6:6" x14ac:dyDescent="0.3">
      <c r="F150" s="10" t="str">
        <f t="shared" si="2"/>
        <v/>
      </c>
    </row>
    <row r="151" spans="6:6" x14ac:dyDescent="0.3">
      <c r="F151" s="10" t="str">
        <f t="shared" si="2"/>
        <v/>
      </c>
    </row>
    <row r="152" spans="6:6" x14ac:dyDescent="0.3">
      <c r="F152" s="10" t="str">
        <f t="shared" si="2"/>
        <v/>
      </c>
    </row>
    <row r="153" spans="6:6" x14ac:dyDescent="0.3">
      <c r="F153" s="10" t="str">
        <f t="shared" si="2"/>
        <v/>
      </c>
    </row>
    <row r="154" spans="6:6" x14ac:dyDescent="0.3">
      <c r="F154" s="10" t="str">
        <f t="shared" si="2"/>
        <v/>
      </c>
    </row>
    <row r="155" spans="6:6" x14ac:dyDescent="0.3">
      <c r="F155" s="10" t="str">
        <f t="shared" si="2"/>
        <v/>
      </c>
    </row>
    <row r="156" spans="6:6" x14ac:dyDescent="0.3">
      <c r="F156" s="10" t="str">
        <f t="shared" si="2"/>
        <v/>
      </c>
    </row>
    <row r="157" spans="6:6" x14ac:dyDescent="0.3">
      <c r="F157" s="10" t="str">
        <f t="shared" si="2"/>
        <v/>
      </c>
    </row>
    <row r="158" spans="6:6" x14ac:dyDescent="0.3">
      <c r="F158" s="10" t="str">
        <f t="shared" si="2"/>
        <v/>
      </c>
    </row>
    <row r="159" spans="6:6" x14ac:dyDescent="0.3">
      <c r="F159" s="10" t="str">
        <f t="shared" si="2"/>
        <v/>
      </c>
    </row>
    <row r="160" spans="6:6" x14ac:dyDescent="0.3">
      <c r="F160" s="10" t="str">
        <f t="shared" si="2"/>
        <v/>
      </c>
    </row>
    <row r="161" spans="6:6" x14ac:dyDescent="0.3">
      <c r="F161" s="10" t="str">
        <f t="shared" si="2"/>
        <v/>
      </c>
    </row>
    <row r="162" spans="6:6" x14ac:dyDescent="0.3">
      <c r="F162" s="10" t="str">
        <f t="shared" si="2"/>
        <v/>
      </c>
    </row>
    <row r="163" spans="6:6" x14ac:dyDescent="0.3">
      <c r="F163" s="10" t="str">
        <f t="shared" si="2"/>
        <v/>
      </c>
    </row>
    <row r="164" spans="6:6" x14ac:dyDescent="0.3">
      <c r="F164" s="10" t="str">
        <f t="shared" si="2"/>
        <v/>
      </c>
    </row>
    <row r="165" spans="6:6" x14ac:dyDescent="0.3">
      <c r="F165" s="10" t="str">
        <f t="shared" si="2"/>
        <v/>
      </c>
    </row>
    <row r="166" spans="6:6" x14ac:dyDescent="0.3">
      <c r="F166" s="10" t="str">
        <f t="shared" si="2"/>
        <v/>
      </c>
    </row>
    <row r="167" spans="6:6" x14ac:dyDescent="0.3">
      <c r="F167" s="10" t="str">
        <f t="shared" si="2"/>
        <v/>
      </c>
    </row>
    <row r="168" spans="6:6" x14ac:dyDescent="0.3">
      <c r="F168" s="10" t="str">
        <f t="shared" si="2"/>
        <v/>
      </c>
    </row>
    <row r="169" spans="6:6" x14ac:dyDescent="0.3">
      <c r="F169" s="10" t="str">
        <f t="shared" si="2"/>
        <v/>
      </c>
    </row>
    <row r="170" spans="6:6" x14ac:dyDescent="0.3">
      <c r="F170" s="10" t="str">
        <f t="shared" si="2"/>
        <v/>
      </c>
    </row>
    <row r="171" spans="6:6" x14ac:dyDescent="0.3">
      <c r="F171" s="10" t="str">
        <f t="shared" si="2"/>
        <v/>
      </c>
    </row>
    <row r="172" spans="6:6" x14ac:dyDescent="0.3">
      <c r="F172" s="10" t="str">
        <f t="shared" si="2"/>
        <v/>
      </c>
    </row>
    <row r="173" spans="6:6" x14ac:dyDescent="0.3">
      <c r="F173" s="10" t="str">
        <f t="shared" si="2"/>
        <v/>
      </c>
    </row>
    <row r="174" spans="6:6" x14ac:dyDescent="0.3">
      <c r="F174" s="10" t="str">
        <f t="shared" si="2"/>
        <v/>
      </c>
    </row>
    <row r="175" spans="6:6" x14ac:dyDescent="0.3">
      <c r="F175" s="10" t="str">
        <f t="shared" si="2"/>
        <v/>
      </c>
    </row>
    <row r="176" spans="6:6" x14ac:dyDescent="0.3">
      <c r="F176" s="10" t="str">
        <f t="shared" si="2"/>
        <v/>
      </c>
    </row>
    <row r="177" spans="6:6" x14ac:dyDescent="0.3">
      <c r="F177" s="10" t="str">
        <f t="shared" si="2"/>
        <v/>
      </c>
    </row>
    <row r="178" spans="6:6" x14ac:dyDescent="0.3">
      <c r="F178" s="10" t="str">
        <f t="shared" si="2"/>
        <v/>
      </c>
    </row>
    <row r="179" spans="6:6" x14ac:dyDescent="0.3">
      <c r="F179" s="10" t="str">
        <f t="shared" si="2"/>
        <v/>
      </c>
    </row>
    <row r="180" spans="6:6" x14ac:dyDescent="0.3">
      <c r="F180" s="10" t="str">
        <f t="shared" si="2"/>
        <v/>
      </c>
    </row>
    <row r="181" spans="6:6" x14ac:dyDescent="0.3">
      <c r="F181" s="10" t="str">
        <f t="shared" si="2"/>
        <v/>
      </c>
    </row>
    <row r="182" spans="6:6" x14ac:dyDescent="0.3">
      <c r="F182" s="10" t="str">
        <f t="shared" si="2"/>
        <v/>
      </c>
    </row>
    <row r="183" spans="6:6" x14ac:dyDescent="0.3">
      <c r="F183" s="10" t="str">
        <f t="shared" si="2"/>
        <v/>
      </c>
    </row>
    <row r="184" spans="6:6" x14ac:dyDescent="0.3">
      <c r="F184" s="10" t="str">
        <f t="shared" si="2"/>
        <v/>
      </c>
    </row>
    <row r="185" spans="6:6" x14ac:dyDescent="0.3">
      <c r="F185" s="10" t="str">
        <f t="shared" si="2"/>
        <v/>
      </c>
    </row>
    <row r="186" spans="6:6" x14ac:dyDescent="0.3">
      <c r="F186" s="10" t="str">
        <f t="shared" si="2"/>
        <v/>
      </c>
    </row>
    <row r="187" spans="6:6" x14ac:dyDescent="0.3">
      <c r="F187" s="10" t="str">
        <f t="shared" si="2"/>
        <v/>
      </c>
    </row>
    <row r="188" spans="6:6" x14ac:dyDescent="0.3">
      <c r="F188" s="10" t="str">
        <f t="shared" si="2"/>
        <v/>
      </c>
    </row>
    <row r="189" spans="6:6" x14ac:dyDescent="0.3">
      <c r="F189" s="10" t="str">
        <f t="shared" si="2"/>
        <v/>
      </c>
    </row>
    <row r="190" spans="6:6" x14ac:dyDescent="0.3">
      <c r="F190" s="10" t="str">
        <f t="shared" si="2"/>
        <v/>
      </c>
    </row>
    <row r="191" spans="6:6" x14ac:dyDescent="0.3">
      <c r="F191" s="10" t="str">
        <f t="shared" si="2"/>
        <v/>
      </c>
    </row>
    <row r="192" spans="6:6" x14ac:dyDescent="0.3">
      <c r="F192" s="10" t="str">
        <f t="shared" si="2"/>
        <v/>
      </c>
    </row>
    <row r="193" spans="6:6" x14ac:dyDescent="0.3">
      <c r="F193" s="10" t="str">
        <f t="shared" si="2"/>
        <v/>
      </c>
    </row>
    <row r="194" spans="6:6" x14ac:dyDescent="0.3">
      <c r="F194" s="10" t="str">
        <f t="shared" si="2"/>
        <v/>
      </c>
    </row>
    <row r="195" spans="6:6" x14ac:dyDescent="0.3">
      <c r="F195" s="10" t="str">
        <f t="shared" si="2"/>
        <v/>
      </c>
    </row>
    <row r="196" spans="6:6" x14ac:dyDescent="0.3">
      <c r="F196" s="10" t="str">
        <f t="shared" si="2"/>
        <v/>
      </c>
    </row>
    <row r="197" spans="6:6" x14ac:dyDescent="0.3">
      <c r="F197" s="10" t="str">
        <f t="shared" si="2"/>
        <v/>
      </c>
    </row>
    <row r="198" spans="6:6" x14ac:dyDescent="0.3">
      <c r="F198" s="10" t="str">
        <f t="shared" si="2"/>
        <v/>
      </c>
    </row>
    <row r="199" spans="6:6" x14ac:dyDescent="0.3">
      <c r="F199" s="10" t="str">
        <f t="shared" si="2"/>
        <v/>
      </c>
    </row>
    <row r="200" spans="6:6" x14ac:dyDescent="0.3">
      <c r="F200" s="10" t="str">
        <f t="shared" si="2"/>
        <v/>
      </c>
    </row>
    <row r="201" spans="6:6" x14ac:dyDescent="0.3">
      <c r="F201" s="10" t="str">
        <f t="shared" si="2"/>
        <v/>
      </c>
    </row>
    <row r="202" spans="6:6" x14ac:dyDescent="0.3">
      <c r="F202" s="10" t="str">
        <f t="shared" ref="F202:F211" si="3">IFERROR(E202/D202-1,"")</f>
        <v/>
      </c>
    </row>
    <row r="203" spans="6:6" x14ac:dyDescent="0.3">
      <c r="F203" s="10" t="str">
        <f t="shared" si="3"/>
        <v/>
      </c>
    </row>
    <row r="204" spans="6:6" x14ac:dyDescent="0.3">
      <c r="F204" s="10" t="str">
        <f t="shared" si="3"/>
        <v/>
      </c>
    </row>
    <row r="205" spans="6:6" x14ac:dyDescent="0.3">
      <c r="F205" s="10" t="str">
        <f t="shared" si="3"/>
        <v/>
      </c>
    </row>
    <row r="206" spans="6:6" x14ac:dyDescent="0.3">
      <c r="F206" s="10" t="str">
        <f t="shared" si="3"/>
        <v/>
      </c>
    </row>
    <row r="207" spans="6:6" x14ac:dyDescent="0.3">
      <c r="F207" s="10" t="str">
        <f t="shared" si="3"/>
        <v/>
      </c>
    </row>
    <row r="208" spans="6:6" x14ac:dyDescent="0.3">
      <c r="F208" s="10" t="str">
        <f t="shared" si="3"/>
        <v/>
      </c>
    </row>
    <row r="209" spans="6:6" x14ac:dyDescent="0.3">
      <c r="F209" s="10" t="str">
        <f t="shared" si="3"/>
        <v/>
      </c>
    </row>
    <row r="210" spans="6:6" x14ac:dyDescent="0.3">
      <c r="F210" s="10" t="str">
        <f t="shared" si="3"/>
        <v/>
      </c>
    </row>
    <row r="211" spans="6:6" x14ac:dyDescent="0.3">
      <c r="F211" s="10" t="str">
        <f t="shared" si="3"/>
        <v/>
      </c>
    </row>
  </sheetData>
  <conditionalFormatting pivot="1" sqref="C10:E10 C15:E15 C20:E20 C25:E25 C30:E30 C35:E35 C40:E40 C45:E45 C50:E50 C55:E55 C60:E60 C65:E65 C70:E70 C75:E75 C80:E80 C85:E85 C90:E90 C95:E95 C100:E100 C105:E105 C110:E110 C115:E115 C120:E120 C124:E124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499984740745262"/>
      </colorScale>
    </cfRule>
  </conditionalFormatting>
  <conditionalFormatting pivot="1" sqref="C11:E11 C16:E16 C21:E21 C26:E26 C31:E31 C36:E36 C41:E41 C46:E46 C51:E51 C56:E56 C61:E61 C66:E66 C71:E71 C76:E76 C81:E81 C86:E86 C91:E91 C96:E96 C101:E101 C106:E106 C111:E111 C116:E116 C121:E121 C125:E125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499984740745262"/>
      </colorScale>
    </cfRule>
  </conditionalFormatting>
  <conditionalFormatting pivot="1" sqref="C12:E12 C17:E17 C22:E22 C27:E27 C32:E32 C37:E37 C42:E42 C47:E47 C52:E52 C57:E57 C62:E62 C67:E67 C72:E72 C77:E77 C82:E82 C87:E87 C92:E92 C97:E97 C102:E102 C107:E107 C112:E112 C117:E117 C122:E122 C126:E126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499984740745262"/>
      </colorScale>
    </cfRule>
  </conditionalFormatting>
  <conditionalFormatting pivot="1" sqref="C13:E13 C18:E18 C23:E23 C28:E28 C33:E33 C38:E38 C43:E43 C48:E48 C53:E53 C58:E58 C63:E63 C68:E68 C73:E73 C78:E78 C83:E83 C88:E88 C93:E93 C98:E98 C103:E103 C108:E108 C113:E113 C118:E118 C123:E123 C127:E127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12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{55FEB156-CF29-4D6E-8242-C1E6828AE491}</x14:id>
        </ext>
      </extLst>
    </cfRule>
  </conditionalFormatting>
  <conditionalFormatting sqref="F10:F23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{64A23C82-CFBD-44A2-9EF7-A409909F36F0}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5FEB156-CF29-4D6E-8242-C1E6828AE49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F9:F12</xm:sqref>
        </x14:conditionalFormatting>
        <x14:conditionalFormatting xmlns:xm="http://schemas.microsoft.com/office/excel/2006/main">
          <x14:cfRule type="dataBar" id="{64A23C82-CFBD-44A2-9EF7-A409909F36F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F10:F235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DACC97-3001-49CD-85D8-2C5FFA83EAEB}">
  <dimension ref="B2:O213"/>
  <sheetViews>
    <sheetView showGridLines="0" tabSelected="1" zoomScaleNormal="100" workbookViewId="0">
      <selection activeCell="O15" sqref="O15"/>
    </sheetView>
  </sheetViews>
  <sheetFormatPr defaultRowHeight="14.4" x14ac:dyDescent="0.3"/>
  <cols>
    <col min="2" max="2" width="13.33203125" bestFit="1" customWidth="1"/>
    <col min="3" max="3" width="11.109375" bestFit="1" customWidth="1"/>
    <col min="4" max="4" width="6.6640625" bestFit="1" customWidth="1"/>
    <col min="5" max="5" width="20" bestFit="1" customWidth="1"/>
    <col min="6" max="14" width="6.6640625" bestFit="1" customWidth="1"/>
    <col min="15" max="15" width="11.88671875" bestFit="1" customWidth="1"/>
    <col min="16" max="68" width="22.6640625" bestFit="1" customWidth="1"/>
    <col min="69" max="69" width="10.77734375" bestFit="1" customWidth="1"/>
  </cols>
  <sheetData>
    <row r="2" spans="2:15" x14ac:dyDescent="0.3">
      <c r="B2" s="21" t="s">
        <v>49</v>
      </c>
    </row>
    <row r="3" spans="2:15" x14ac:dyDescent="0.3">
      <c r="B3" s="1" t="s">
        <v>47</v>
      </c>
      <c r="C3" s="2" t="s" vm="4">
        <v>1</v>
      </c>
    </row>
    <row r="4" spans="2:15" x14ac:dyDescent="0.3">
      <c r="B4" s="1" t="s">
        <v>38</v>
      </c>
      <c r="C4" s="2" t="s" vm="3">
        <v>1</v>
      </c>
      <c r="E4" s="16" t="s">
        <v>36</v>
      </c>
    </row>
    <row r="5" spans="2:15" x14ac:dyDescent="0.3">
      <c r="B5" s="1" t="s">
        <v>2</v>
      </c>
      <c r="C5" s="2" t="s" vm="2">
        <v>1</v>
      </c>
      <c r="E5" s="16" t="s">
        <v>37</v>
      </c>
    </row>
    <row r="6" spans="2:15" x14ac:dyDescent="0.3">
      <c r="B6" s="13" t="s">
        <v>0</v>
      </c>
      <c r="C6" s="12" t="s" vm="1">
        <v>1</v>
      </c>
      <c r="E6" s="17" t="s">
        <v>35</v>
      </c>
      <c r="F6" s="16"/>
    </row>
    <row r="7" spans="2:15" x14ac:dyDescent="0.3">
      <c r="B7" s="1" t="s">
        <v>48</v>
      </c>
      <c r="C7" s="2" t="s" vm="5">
        <v>28</v>
      </c>
      <c r="E7" s="18" t="s">
        <v>40</v>
      </c>
      <c r="F7" s="18"/>
    </row>
    <row r="8" spans="2:15" x14ac:dyDescent="0.3">
      <c r="B8" s="11"/>
      <c r="C8" s="11"/>
      <c r="E8" s="18" t="s">
        <v>39</v>
      </c>
      <c r="F8" s="18"/>
    </row>
    <row r="9" spans="2:15" x14ac:dyDescent="0.3">
      <c r="B9" s="15"/>
      <c r="C9" s="1" t="s">
        <v>66</v>
      </c>
      <c r="D9" s="2"/>
      <c r="E9" s="4"/>
      <c r="F9" s="4"/>
      <c r="G9" s="4"/>
      <c r="H9" s="4"/>
      <c r="I9" s="4"/>
      <c r="J9" s="4"/>
      <c r="K9" s="4"/>
      <c r="L9" s="4"/>
      <c r="M9" s="4"/>
      <c r="N9" s="4"/>
      <c r="O9" s="4"/>
    </row>
    <row r="10" spans="2:15" x14ac:dyDescent="0.3">
      <c r="B10" s="15"/>
      <c r="C10" s="2" t="s">
        <v>62</v>
      </c>
      <c r="D10" s="2"/>
      <c r="E10" s="2"/>
      <c r="F10" s="2" t="s">
        <v>63</v>
      </c>
      <c r="G10" s="2"/>
      <c r="H10" s="2"/>
      <c r="I10" s="2" t="s">
        <v>64</v>
      </c>
      <c r="J10" s="2"/>
      <c r="K10" s="2"/>
      <c r="L10" s="2" t="s">
        <v>65</v>
      </c>
      <c r="M10" s="2"/>
      <c r="N10" s="2"/>
      <c r="O10" s="2" t="s">
        <v>3</v>
      </c>
    </row>
    <row r="11" spans="2:15" x14ac:dyDescent="0.3">
      <c r="B11" s="14" t="s">
        <v>46</v>
      </c>
      <c r="C11" s="2" t="s">
        <v>50</v>
      </c>
      <c r="D11" s="2" t="s">
        <v>51</v>
      </c>
      <c r="E11" s="2" t="s">
        <v>52</v>
      </c>
      <c r="F11" s="2" t="s">
        <v>53</v>
      </c>
      <c r="G11" s="2" t="s">
        <v>54</v>
      </c>
      <c r="H11" s="2" t="s">
        <v>55</v>
      </c>
      <c r="I11" s="2" t="s">
        <v>56</v>
      </c>
      <c r="J11" s="2" t="s">
        <v>57</v>
      </c>
      <c r="K11" s="2" t="s">
        <v>58</v>
      </c>
      <c r="L11" s="2" t="s">
        <v>59</v>
      </c>
      <c r="M11" s="2" t="s">
        <v>60</v>
      </c>
      <c r="N11" s="2" t="s">
        <v>61</v>
      </c>
      <c r="O11" s="2"/>
    </row>
    <row r="12" spans="2:15" x14ac:dyDescent="0.3">
      <c r="B12" s="3" t="s">
        <v>31</v>
      </c>
      <c r="C12" s="7">
        <v>6462654.7000000002</v>
      </c>
      <c r="D12" s="7">
        <v>8038536.1100000003</v>
      </c>
      <c r="E12" s="7">
        <v>10735791.5</v>
      </c>
      <c r="F12" s="7">
        <v>11436776.859999999</v>
      </c>
      <c r="G12" s="7">
        <v>6521144.4299999997</v>
      </c>
      <c r="H12" s="7">
        <v>6080697.3300000001</v>
      </c>
      <c r="I12" s="7">
        <v>6412201.4000000004</v>
      </c>
      <c r="J12" s="7">
        <v>6321720.7000000002</v>
      </c>
      <c r="K12" s="7">
        <v>6489651.3499999996</v>
      </c>
      <c r="L12" s="7">
        <v>6184359.6699999999</v>
      </c>
      <c r="M12" s="7">
        <v>6483682.7400000002</v>
      </c>
      <c r="N12" s="7">
        <v>6311041.5599999996</v>
      </c>
      <c r="O12" s="7">
        <v>87478258.349999994</v>
      </c>
    </row>
    <row r="13" spans="2:15" x14ac:dyDescent="0.3">
      <c r="B13" s="3" t="s">
        <v>32</v>
      </c>
      <c r="C13" s="7">
        <v>3821557.4640000053</v>
      </c>
      <c r="D13" s="7">
        <v>4664442.4928999906</v>
      </c>
      <c r="E13" s="7">
        <v>6281190.3094999976</v>
      </c>
      <c r="F13" s="7">
        <v>6703466.572100006</v>
      </c>
      <c r="G13" s="7">
        <v>3855892.6255000001</v>
      </c>
      <c r="H13" s="7">
        <v>3530328.9527000012</v>
      </c>
      <c r="I13" s="7">
        <v>3754043.739599999</v>
      </c>
      <c r="J13" s="7">
        <v>3705249.2085000006</v>
      </c>
      <c r="K13" s="7">
        <v>3842514.6996999946</v>
      </c>
      <c r="L13" s="7">
        <v>3587061.2112000035</v>
      </c>
      <c r="M13" s="7">
        <v>3794151.3340000017</v>
      </c>
      <c r="N13" s="7">
        <v>3698775.2235999964</v>
      </c>
      <c r="O13" s="7">
        <v>51238673.833299994</v>
      </c>
    </row>
    <row r="14" spans="2:15" x14ac:dyDescent="0.3">
      <c r="B14" s="3" t="s">
        <v>33</v>
      </c>
      <c r="C14" s="7">
        <v>2641097.2359999949</v>
      </c>
      <c r="D14" s="7">
        <v>3374093.6171000097</v>
      </c>
      <c r="E14" s="7">
        <v>4454601.1905000024</v>
      </c>
      <c r="F14" s="7">
        <v>4733310.2878999934</v>
      </c>
      <c r="G14" s="7">
        <v>2665251.8044999996</v>
      </c>
      <c r="H14" s="7">
        <v>2550368.3772999989</v>
      </c>
      <c r="I14" s="7">
        <v>2658157.6604000013</v>
      </c>
      <c r="J14" s="7">
        <v>2616471.4914999995</v>
      </c>
      <c r="K14" s="7">
        <v>2647136.650300005</v>
      </c>
      <c r="L14" s="7">
        <v>2597298.4587999964</v>
      </c>
      <c r="M14" s="7">
        <v>2689531.4059999986</v>
      </c>
      <c r="N14" s="7">
        <v>2612266.3364000032</v>
      </c>
      <c r="O14" s="7">
        <v>36239584.5167</v>
      </c>
    </row>
    <row r="15" spans="2:15" x14ac:dyDescent="0.3">
      <c r="B15" s="3" t="s">
        <v>34</v>
      </c>
      <c r="C15" s="9">
        <v>0.40867064056509084</v>
      </c>
      <c r="D15" s="9">
        <v>0.41973980970274072</v>
      </c>
      <c r="E15" s="9">
        <v>0.41492992766299552</v>
      </c>
      <c r="F15" s="9">
        <v>0.4138675035669091</v>
      </c>
      <c r="G15" s="9">
        <v>0.4087092124871094</v>
      </c>
      <c r="H15" s="9">
        <v>0.41942037876435445</v>
      </c>
      <c r="I15" s="9">
        <v>0.41454681389140413</v>
      </c>
      <c r="J15" s="9">
        <v>0.41388596802449679</v>
      </c>
      <c r="K15" s="9">
        <v>0.40790121187327039</v>
      </c>
      <c r="L15" s="9">
        <v>0.41997855839455023</v>
      </c>
      <c r="M15" s="9">
        <v>0.41481539332691014</v>
      </c>
      <c r="N15" s="9">
        <v>0.41392000220008113</v>
      </c>
      <c r="O15" s="9">
        <v>0.414269616248024</v>
      </c>
    </row>
    <row r="16" spans="2:15" x14ac:dyDescent="0.3">
      <c r="F16" s="10"/>
    </row>
    <row r="17" spans="2:15" x14ac:dyDescent="0.3">
      <c r="F17" s="10"/>
    </row>
    <row r="18" spans="2:15" x14ac:dyDescent="0.3">
      <c r="B18" s="1" t="s">
        <v>47</v>
      </c>
      <c r="C18" s="2" t="s" vm="4">
        <v>1</v>
      </c>
    </row>
    <row r="19" spans="2:15" x14ac:dyDescent="0.3">
      <c r="B19" s="1" t="s">
        <v>38</v>
      </c>
      <c r="C19" s="2" t="s" vm="3">
        <v>1</v>
      </c>
      <c r="E19" s="16" t="s">
        <v>36</v>
      </c>
    </row>
    <row r="20" spans="2:15" x14ac:dyDescent="0.3">
      <c r="B20" s="1" t="s">
        <v>2</v>
      </c>
      <c r="C20" s="2" t="s" vm="2">
        <v>1</v>
      </c>
      <c r="E20" s="16" t="s">
        <v>37</v>
      </c>
    </row>
    <row r="21" spans="2:15" x14ac:dyDescent="0.3">
      <c r="B21" s="13" t="s">
        <v>0</v>
      </c>
      <c r="C21" s="12" t="s" vm="1">
        <v>1</v>
      </c>
      <c r="E21" s="17" t="s">
        <v>35</v>
      </c>
      <c r="F21" s="16"/>
    </row>
    <row r="22" spans="2:15" x14ac:dyDescent="0.3">
      <c r="B22" s="1" t="s">
        <v>48</v>
      </c>
      <c r="C22" s="2" t="s" vm="7">
        <v>29</v>
      </c>
      <c r="E22" s="18" t="s">
        <v>40</v>
      </c>
      <c r="F22" s="18"/>
    </row>
    <row r="23" spans="2:15" x14ac:dyDescent="0.3">
      <c r="B23" s="11"/>
      <c r="C23" s="11"/>
      <c r="E23" s="18" t="s">
        <v>39</v>
      </c>
      <c r="F23" s="18"/>
    </row>
    <row r="24" spans="2:15" x14ac:dyDescent="0.3">
      <c r="B24" s="15"/>
      <c r="C24" s="1" t="s">
        <v>66</v>
      </c>
      <c r="D24" s="2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</row>
    <row r="25" spans="2:15" x14ac:dyDescent="0.3">
      <c r="B25" s="15"/>
      <c r="C25" s="2" t="s">
        <v>62</v>
      </c>
      <c r="D25" s="2"/>
      <c r="E25" s="2"/>
      <c r="F25" s="2" t="s">
        <v>63</v>
      </c>
      <c r="G25" s="2"/>
      <c r="H25" s="2"/>
      <c r="I25" s="2" t="s">
        <v>64</v>
      </c>
      <c r="J25" s="2"/>
      <c r="K25" s="2"/>
      <c r="L25" s="2" t="s">
        <v>65</v>
      </c>
      <c r="M25" s="2"/>
      <c r="N25" s="2"/>
      <c r="O25" s="2" t="s">
        <v>3</v>
      </c>
    </row>
    <row r="26" spans="2:15" x14ac:dyDescent="0.3">
      <c r="B26" s="14" t="s">
        <v>46</v>
      </c>
      <c r="C26" s="2" t="s">
        <v>50</v>
      </c>
      <c r="D26" s="2" t="s">
        <v>51</v>
      </c>
      <c r="E26" s="2" t="s">
        <v>52</v>
      </c>
      <c r="F26" s="2" t="s">
        <v>53</v>
      </c>
      <c r="G26" s="2" t="s">
        <v>54</v>
      </c>
      <c r="H26" s="2" t="s">
        <v>55</v>
      </c>
      <c r="I26" s="2" t="s">
        <v>56</v>
      </c>
      <c r="J26" s="2" t="s">
        <v>57</v>
      </c>
      <c r="K26" s="2" t="s">
        <v>58</v>
      </c>
      <c r="L26" s="2" t="s">
        <v>59</v>
      </c>
      <c r="M26" s="2" t="s">
        <v>60</v>
      </c>
      <c r="N26" s="2" t="s">
        <v>61</v>
      </c>
      <c r="O26" s="2"/>
    </row>
    <row r="27" spans="2:15" x14ac:dyDescent="0.3">
      <c r="B27" s="3" t="s">
        <v>31</v>
      </c>
      <c r="C27" s="7">
        <v>17101844.789999999</v>
      </c>
      <c r="D27" s="7">
        <v>20625353.16</v>
      </c>
      <c r="E27" s="7">
        <v>28693062.809999999</v>
      </c>
      <c r="F27" s="7">
        <v>29901819.449999999</v>
      </c>
      <c r="G27" s="7">
        <v>17134491.73</v>
      </c>
      <c r="H27" s="7">
        <v>15932938.42</v>
      </c>
      <c r="I27" s="7">
        <v>2111380.75</v>
      </c>
      <c r="J27" s="7">
        <v>7758449.8700000001</v>
      </c>
      <c r="K27" s="7">
        <v>9932571.8499999996</v>
      </c>
      <c r="L27" s="7">
        <v>14882796.6</v>
      </c>
      <c r="M27" s="7">
        <v>16079640.75</v>
      </c>
      <c r="N27" s="7">
        <v>16536602.9</v>
      </c>
      <c r="O27" s="7">
        <v>196690953.08000001</v>
      </c>
    </row>
    <row r="28" spans="2:15" x14ac:dyDescent="0.3">
      <c r="B28" s="3" t="s">
        <v>32</v>
      </c>
      <c r="C28" s="7">
        <v>10642927.749500012</v>
      </c>
      <c r="D28" s="7">
        <v>12833528.905300051</v>
      </c>
      <c r="E28" s="7">
        <v>18066375.183499962</v>
      </c>
      <c r="F28" s="7">
        <v>18894707.737599984</v>
      </c>
      <c r="G28" s="7">
        <v>10666133.077600021</v>
      </c>
      <c r="H28" s="7">
        <v>9920239.5835000239</v>
      </c>
      <c r="I28" s="7">
        <v>1336896.5530999999</v>
      </c>
      <c r="J28" s="7">
        <v>4831348.9012000058</v>
      </c>
      <c r="K28" s="7">
        <v>6209275.356900014</v>
      </c>
      <c r="L28" s="7">
        <v>9336005.690999968</v>
      </c>
      <c r="M28" s="7">
        <v>10181585.144699985</v>
      </c>
      <c r="N28" s="7">
        <v>10452464.312899986</v>
      </c>
      <c r="O28" s="7">
        <v>123371488.19680001</v>
      </c>
    </row>
    <row r="29" spans="2:15" x14ac:dyDescent="0.3">
      <c r="B29" s="3" t="s">
        <v>33</v>
      </c>
      <c r="C29" s="7">
        <v>6458917.0404999871</v>
      </c>
      <c r="D29" s="7">
        <v>7791824.2546999492</v>
      </c>
      <c r="E29" s="7">
        <v>10626687.626500037</v>
      </c>
      <c r="F29" s="7">
        <v>11007111.712400015</v>
      </c>
      <c r="G29" s="7">
        <v>6468358.6523999795</v>
      </c>
      <c r="H29" s="7">
        <v>6012698.836499976</v>
      </c>
      <c r="I29" s="7">
        <v>774484.1969000001</v>
      </c>
      <c r="J29" s="7">
        <v>2927100.9687999943</v>
      </c>
      <c r="K29" s="7">
        <v>3723296.4930999856</v>
      </c>
      <c r="L29" s="7">
        <v>5546790.9090000317</v>
      </c>
      <c r="M29" s="7">
        <v>5898055.6053000148</v>
      </c>
      <c r="N29" s="7">
        <v>6084138.5871000141</v>
      </c>
      <c r="O29" s="7">
        <v>73319464.883200005</v>
      </c>
    </row>
    <row r="30" spans="2:15" x14ac:dyDescent="0.3">
      <c r="B30" s="3" t="s">
        <v>34</v>
      </c>
      <c r="C30" s="9">
        <v>0.37767370244622522</v>
      </c>
      <c r="D30" s="9">
        <v>0.37777894973508175</v>
      </c>
      <c r="E30" s="9">
        <v>0.37035738209155084</v>
      </c>
      <c r="F30" s="9">
        <v>0.36810842667301358</v>
      </c>
      <c r="G30" s="9">
        <v>0.37750513725918261</v>
      </c>
      <c r="H30" s="9">
        <v>0.37737538914682983</v>
      </c>
      <c r="I30" s="9">
        <v>0.36681408452738812</v>
      </c>
      <c r="J30" s="9">
        <v>0.37727909799589826</v>
      </c>
      <c r="K30" s="9">
        <v>0.37485724234655154</v>
      </c>
      <c r="L30" s="9">
        <v>0.37269816003532774</v>
      </c>
      <c r="M30" s="9">
        <v>0.36680269770952528</v>
      </c>
      <c r="N30" s="9">
        <v>0.36791949494657178</v>
      </c>
      <c r="O30" s="9">
        <v>0.37276480557485941</v>
      </c>
    </row>
    <row r="31" spans="2:15" x14ac:dyDescent="0.3">
      <c r="F31" s="10"/>
    </row>
    <row r="32" spans="2:15" x14ac:dyDescent="0.3">
      <c r="F32" s="10"/>
    </row>
    <row r="33" spans="2:15" x14ac:dyDescent="0.3">
      <c r="B33" s="1" t="s">
        <v>47</v>
      </c>
      <c r="C33" s="2" t="s" vm="4">
        <v>1</v>
      </c>
    </row>
    <row r="34" spans="2:15" x14ac:dyDescent="0.3">
      <c r="B34" s="1" t="s">
        <v>38</v>
      </c>
      <c r="C34" s="2" t="s" vm="3">
        <v>1</v>
      </c>
      <c r="E34" s="16" t="s">
        <v>36</v>
      </c>
    </row>
    <row r="35" spans="2:15" x14ac:dyDescent="0.3">
      <c r="B35" s="1" t="s">
        <v>2</v>
      </c>
      <c r="C35" s="2" t="s" vm="2">
        <v>1</v>
      </c>
      <c r="E35" s="16" t="s">
        <v>37</v>
      </c>
    </row>
    <row r="36" spans="2:15" x14ac:dyDescent="0.3">
      <c r="B36" s="13" t="s">
        <v>0</v>
      </c>
      <c r="C36" s="12" t="s" vm="1">
        <v>1</v>
      </c>
      <c r="E36" s="17" t="s">
        <v>35</v>
      </c>
      <c r="F36" s="16"/>
    </row>
    <row r="37" spans="2:15" x14ac:dyDescent="0.3">
      <c r="B37" s="1" t="s">
        <v>48</v>
      </c>
      <c r="C37" s="2" t="s" vm="6">
        <v>30</v>
      </c>
      <c r="E37" s="18" t="s">
        <v>40</v>
      </c>
      <c r="F37" s="18"/>
    </row>
    <row r="38" spans="2:15" x14ac:dyDescent="0.3">
      <c r="B38" s="11"/>
      <c r="C38" s="11"/>
      <c r="E38" s="18" t="s">
        <v>39</v>
      </c>
      <c r="F38" s="18"/>
    </row>
    <row r="39" spans="2:15" x14ac:dyDescent="0.3">
      <c r="B39" s="15"/>
      <c r="C39" s="1" t="s">
        <v>66</v>
      </c>
      <c r="D39" s="2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</row>
    <row r="40" spans="2:15" x14ac:dyDescent="0.3">
      <c r="B40" s="15"/>
      <c r="C40" s="2" t="s">
        <v>62</v>
      </c>
      <c r="D40" s="2"/>
      <c r="E40" s="2"/>
      <c r="F40" s="2" t="s">
        <v>63</v>
      </c>
      <c r="G40" s="2"/>
      <c r="H40" s="2"/>
      <c r="I40" s="2" t="s">
        <v>64</v>
      </c>
      <c r="J40" s="2"/>
      <c r="K40" s="2"/>
      <c r="L40" s="2" t="s">
        <v>65</v>
      </c>
      <c r="M40" s="2"/>
      <c r="N40" s="2"/>
      <c r="O40" s="2" t="s">
        <v>3</v>
      </c>
    </row>
    <row r="41" spans="2:15" x14ac:dyDescent="0.3">
      <c r="B41" s="14" t="s">
        <v>46</v>
      </c>
      <c r="C41" s="2" t="s">
        <v>50</v>
      </c>
      <c r="D41" s="2" t="s">
        <v>51</v>
      </c>
      <c r="E41" s="2" t="s">
        <v>52</v>
      </c>
      <c r="F41" s="2" t="s">
        <v>53</v>
      </c>
      <c r="G41" s="2" t="s">
        <v>54</v>
      </c>
      <c r="H41" s="2" t="s">
        <v>55</v>
      </c>
      <c r="I41" s="2" t="s">
        <v>56</v>
      </c>
      <c r="J41" s="2" t="s">
        <v>57</v>
      </c>
      <c r="K41" s="2" t="s">
        <v>58</v>
      </c>
      <c r="L41" s="2" t="s">
        <v>59</v>
      </c>
      <c r="M41" s="2" t="s">
        <v>60</v>
      </c>
      <c r="N41" s="2" t="s">
        <v>61</v>
      </c>
      <c r="O41" s="2"/>
    </row>
    <row r="42" spans="2:15" x14ac:dyDescent="0.3">
      <c r="B42" s="3" t="s">
        <v>31</v>
      </c>
      <c r="C42" s="7">
        <v>44817070.079999998</v>
      </c>
      <c r="D42" s="7">
        <v>54591631.43</v>
      </c>
      <c r="E42" s="7">
        <v>74342414.200000003</v>
      </c>
      <c r="F42" s="7">
        <v>78058681.439999998</v>
      </c>
      <c r="G42" s="7">
        <v>44788916.310000002</v>
      </c>
      <c r="H42" s="7">
        <v>41823079.060000002</v>
      </c>
      <c r="I42" s="7">
        <v>43950347.270000003</v>
      </c>
      <c r="J42" s="7">
        <v>43541437.909999996</v>
      </c>
      <c r="K42" s="7">
        <v>44400215.920000002</v>
      </c>
      <c r="L42" s="7">
        <v>41468863.57</v>
      </c>
      <c r="M42" s="7">
        <v>44047274.549999997</v>
      </c>
      <c r="N42" s="7">
        <v>43047163.530000001</v>
      </c>
      <c r="O42" s="7">
        <v>598877095.26999998</v>
      </c>
    </row>
    <row r="43" spans="2:15" x14ac:dyDescent="0.3">
      <c r="B43" s="3" t="s">
        <v>32</v>
      </c>
      <c r="C43" s="7">
        <v>28389759.972799934</v>
      </c>
      <c r="D43" s="7">
        <v>34653627.853799991</v>
      </c>
      <c r="E43" s="7">
        <v>47364021.602899954</v>
      </c>
      <c r="F43" s="7">
        <v>49757549.060299933</v>
      </c>
      <c r="G43" s="7">
        <v>28360377.980600037</v>
      </c>
      <c r="H43" s="7">
        <v>26543564.924999978</v>
      </c>
      <c r="I43" s="7">
        <v>27966289.114600025</v>
      </c>
      <c r="J43" s="7">
        <v>27722116.393400054</v>
      </c>
      <c r="K43" s="7">
        <v>28134310.449800014</v>
      </c>
      <c r="L43" s="7">
        <v>26354468.708999991</v>
      </c>
      <c r="M43" s="7">
        <v>28027929.991900068</v>
      </c>
      <c r="N43" s="7">
        <v>27440246.133400019</v>
      </c>
      <c r="O43" s="7">
        <v>380714262.18749994</v>
      </c>
    </row>
    <row r="44" spans="2:15" x14ac:dyDescent="0.3">
      <c r="B44" s="3" t="s">
        <v>33</v>
      </c>
      <c r="C44" s="7">
        <v>16427310.107200064</v>
      </c>
      <c r="D44" s="7">
        <v>19938003.576200008</v>
      </c>
      <c r="E44" s="7">
        <v>26978392.597100049</v>
      </c>
      <c r="F44" s="7">
        <v>28301132.379700065</v>
      </c>
      <c r="G44" s="7">
        <v>16428538.329399966</v>
      </c>
      <c r="H44" s="7">
        <v>15279514.135000024</v>
      </c>
      <c r="I44" s="7">
        <v>15984058.155399978</v>
      </c>
      <c r="J44" s="7">
        <v>15819321.516599942</v>
      </c>
      <c r="K44" s="7">
        <v>16265905.470199987</v>
      </c>
      <c r="L44" s="7">
        <v>15114394.861000009</v>
      </c>
      <c r="M44" s="7">
        <v>16019344.558099929</v>
      </c>
      <c r="N44" s="7">
        <v>15606917.396599982</v>
      </c>
      <c r="O44" s="7">
        <v>218162833.08250004</v>
      </c>
    </row>
    <row r="45" spans="2:15" x14ac:dyDescent="0.3">
      <c r="B45" s="3" t="s">
        <v>34</v>
      </c>
      <c r="C45" s="9">
        <v>0.36654136644534674</v>
      </c>
      <c r="D45" s="9">
        <v>0.3652208782543066</v>
      </c>
      <c r="E45" s="9">
        <v>0.36289368441171832</v>
      </c>
      <c r="F45" s="9">
        <v>0.36256226543429126</v>
      </c>
      <c r="G45" s="9">
        <v>0.36679919236474073</v>
      </c>
      <c r="H45" s="9">
        <v>0.36533690197892432</v>
      </c>
      <c r="I45" s="9">
        <v>0.3636844563981525</v>
      </c>
      <c r="J45" s="9">
        <v>0.36331646991765465</v>
      </c>
      <c r="K45" s="9">
        <v>0.36634744073109421</v>
      </c>
      <c r="L45" s="9">
        <v>0.36447574299900232</v>
      </c>
      <c r="M45" s="9">
        <v>0.36368526138695978</v>
      </c>
      <c r="N45" s="9">
        <v>0.36255390870813969</v>
      </c>
      <c r="O45" s="9">
        <v>0.36428648683607223</v>
      </c>
    </row>
    <row r="46" spans="2:15" x14ac:dyDescent="0.3">
      <c r="F46" s="10"/>
    </row>
    <row r="47" spans="2:15" x14ac:dyDescent="0.3">
      <c r="F47" s="10"/>
    </row>
    <row r="48" spans="2:15" x14ac:dyDescent="0.3">
      <c r="F48" s="10"/>
    </row>
    <row r="49" spans="2:15" x14ac:dyDescent="0.3">
      <c r="F49" s="10"/>
    </row>
    <row r="50" spans="2:15" x14ac:dyDescent="0.3">
      <c r="B50" s="22" t="s">
        <v>27</v>
      </c>
      <c r="C50" s="9">
        <f>C42/C27-1</f>
        <v>1.6205985746172824</v>
      </c>
      <c r="D50" s="9">
        <f t="shared" ref="D50:O50" si="0">D42/D27-1</f>
        <v>1.6468216571376275</v>
      </c>
      <c r="E50" s="9">
        <f t="shared" si="0"/>
        <v>1.5909542906688396</v>
      </c>
      <c r="F50" s="9">
        <f t="shared" si="0"/>
        <v>1.6104993901968063</v>
      </c>
      <c r="G50" s="9">
        <f t="shared" si="0"/>
        <v>1.6139623524158075</v>
      </c>
      <c r="H50" s="9">
        <f t="shared" si="0"/>
        <v>1.6249444990951019</v>
      </c>
      <c r="I50" s="9">
        <f t="shared" si="0"/>
        <v>19.815926862078289</v>
      </c>
      <c r="J50" s="9">
        <f t="shared" si="0"/>
        <v>4.6121311137633212</v>
      </c>
      <c r="K50" s="9">
        <f t="shared" si="0"/>
        <v>3.470163074632076</v>
      </c>
      <c r="L50" s="9">
        <f t="shared" si="0"/>
        <v>1.7863623137871816</v>
      </c>
      <c r="M50" s="9">
        <f t="shared" si="0"/>
        <v>1.7393195678205684</v>
      </c>
      <c r="N50" s="9">
        <f t="shared" si="0"/>
        <v>1.6031442969462608</v>
      </c>
      <c r="O50" s="9">
        <f t="shared" si="0"/>
        <v>2.0447617742053392</v>
      </c>
    </row>
    <row r="51" spans="2:15" x14ac:dyDescent="0.3">
      <c r="B51" s="22" t="s">
        <v>67</v>
      </c>
      <c r="C51" s="9">
        <f>C27/C12-1</f>
        <v>1.6462569306077888</v>
      </c>
      <c r="D51" s="9">
        <f t="shared" ref="D51:O51" si="1">D27/D12-1</f>
        <v>1.5658096048535382</v>
      </c>
      <c r="E51" s="9">
        <f t="shared" si="1"/>
        <v>1.6726546254181631</v>
      </c>
      <c r="F51" s="9">
        <f t="shared" si="1"/>
        <v>1.6145320325852714</v>
      </c>
      <c r="G51" s="9">
        <f t="shared" si="1"/>
        <v>1.6275283294101186</v>
      </c>
      <c r="H51" s="9">
        <f t="shared" si="1"/>
        <v>1.6202485595513103</v>
      </c>
      <c r="I51" s="9">
        <f t="shared" si="1"/>
        <v>-0.6707245112419582</v>
      </c>
      <c r="J51" s="9">
        <f t="shared" si="1"/>
        <v>0.22726868809626466</v>
      </c>
      <c r="K51" s="9">
        <f t="shared" si="1"/>
        <v>0.53052472533828809</v>
      </c>
      <c r="L51" s="9">
        <f t="shared" si="1"/>
        <v>1.4065218380159314</v>
      </c>
      <c r="M51" s="9">
        <f t="shared" si="1"/>
        <v>1.4800165885352987</v>
      </c>
      <c r="N51" s="9">
        <f t="shared" si="1"/>
        <v>1.6202652514302254</v>
      </c>
      <c r="O51" s="9">
        <f t="shared" si="1"/>
        <v>1.2484552938061557</v>
      </c>
    </row>
    <row r="52" spans="2:15" x14ac:dyDescent="0.3">
      <c r="F52" s="10"/>
    </row>
    <row r="53" spans="2:15" x14ac:dyDescent="0.3">
      <c r="F53" s="10"/>
    </row>
    <row r="54" spans="2:15" x14ac:dyDescent="0.3">
      <c r="F54" s="10"/>
    </row>
    <row r="55" spans="2:15" x14ac:dyDescent="0.3">
      <c r="F55" s="10"/>
    </row>
    <row r="56" spans="2:15" x14ac:dyDescent="0.3">
      <c r="F56" s="10"/>
    </row>
    <row r="57" spans="2:15" x14ac:dyDescent="0.3">
      <c r="F57" s="10"/>
    </row>
    <row r="58" spans="2:15" x14ac:dyDescent="0.3">
      <c r="F58" s="10"/>
    </row>
    <row r="59" spans="2:15" x14ac:dyDescent="0.3">
      <c r="F59" s="10"/>
    </row>
    <row r="60" spans="2:15" x14ac:dyDescent="0.3">
      <c r="F60" s="10"/>
    </row>
    <row r="61" spans="2:15" x14ac:dyDescent="0.3">
      <c r="F61" s="10"/>
    </row>
    <row r="62" spans="2:15" x14ac:dyDescent="0.3">
      <c r="F62" s="10"/>
    </row>
    <row r="63" spans="2:15" x14ac:dyDescent="0.3">
      <c r="F63" s="10"/>
    </row>
    <row r="64" spans="2:15" x14ac:dyDescent="0.3">
      <c r="F64" s="10"/>
    </row>
    <row r="65" spans="6:6" x14ac:dyDescent="0.3">
      <c r="F65" s="10"/>
    </row>
    <row r="66" spans="6:6" x14ac:dyDescent="0.3">
      <c r="F66" s="10"/>
    </row>
    <row r="67" spans="6:6" x14ac:dyDescent="0.3">
      <c r="F67" s="10"/>
    </row>
    <row r="68" spans="6:6" x14ac:dyDescent="0.3">
      <c r="F68" s="10"/>
    </row>
    <row r="69" spans="6:6" x14ac:dyDescent="0.3">
      <c r="F69" s="10"/>
    </row>
    <row r="70" spans="6:6" x14ac:dyDescent="0.3">
      <c r="F70" s="10"/>
    </row>
    <row r="71" spans="6:6" x14ac:dyDescent="0.3">
      <c r="F71" s="10"/>
    </row>
    <row r="72" spans="6:6" x14ac:dyDescent="0.3">
      <c r="F72" s="10"/>
    </row>
    <row r="73" spans="6:6" x14ac:dyDescent="0.3">
      <c r="F73" s="10"/>
    </row>
    <row r="74" spans="6:6" x14ac:dyDescent="0.3">
      <c r="F74" s="10"/>
    </row>
    <row r="75" spans="6:6" x14ac:dyDescent="0.3">
      <c r="F75" s="10"/>
    </row>
    <row r="76" spans="6:6" x14ac:dyDescent="0.3">
      <c r="F76" s="10"/>
    </row>
    <row r="77" spans="6:6" x14ac:dyDescent="0.3">
      <c r="F77" s="10"/>
    </row>
    <row r="78" spans="6:6" x14ac:dyDescent="0.3">
      <c r="F78" s="10"/>
    </row>
    <row r="79" spans="6:6" x14ac:dyDescent="0.3">
      <c r="F79" s="10"/>
    </row>
    <row r="80" spans="6:6" x14ac:dyDescent="0.3">
      <c r="F80" s="10"/>
    </row>
    <row r="81" spans="6:6" x14ac:dyDescent="0.3">
      <c r="F81" s="10"/>
    </row>
    <row r="82" spans="6:6" x14ac:dyDescent="0.3">
      <c r="F82" s="10"/>
    </row>
    <row r="83" spans="6:6" x14ac:dyDescent="0.3">
      <c r="F83" s="10" t="str">
        <f t="shared" ref="F83:F139" si="2">IFERROR(E83/D83-1,"")</f>
        <v/>
      </c>
    </row>
    <row r="84" spans="6:6" x14ac:dyDescent="0.3">
      <c r="F84" s="10" t="str">
        <f t="shared" si="2"/>
        <v/>
      </c>
    </row>
    <row r="85" spans="6:6" x14ac:dyDescent="0.3">
      <c r="F85" s="10" t="str">
        <f t="shared" si="2"/>
        <v/>
      </c>
    </row>
    <row r="86" spans="6:6" x14ac:dyDescent="0.3">
      <c r="F86" s="10" t="str">
        <f t="shared" si="2"/>
        <v/>
      </c>
    </row>
    <row r="87" spans="6:6" x14ac:dyDescent="0.3">
      <c r="F87" s="10" t="str">
        <f t="shared" si="2"/>
        <v/>
      </c>
    </row>
    <row r="88" spans="6:6" x14ac:dyDescent="0.3">
      <c r="F88" s="10" t="str">
        <f t="shared" si="2"/>
        <v/>
      </c>
    </row>
    <row r="89" spans="6:6" x14ac:dyDescent="0.3">
      <c r="F89" s="10" t="str">
        <f t="shared" si="2"/>
        <v/>
      </c>
    </row>
    <row r="90" spans="6:6" x14ac:dyDescent="0.3">
      <c r="F90" s="10" t="str">
        <f t="shared" si="2"/>
        <v/>
      </c>
    </row>
    <row r="91" spans="6:6" x14ac:dyDescent="0.3">
      <c r="F91" s="10" t="str">
        <f t="shared" si="2"/>
        <v/>
      </c>
    </row>
    <row r="92" spans="6:6" x14ac:dyDescent="0.3">
      <c r="F92" s="10" t="str">
        <f t="shared" si="2"/>
        <v/>
      </c>
    </row>
    <row r="93" spans="6:6" x14ac:dyDescent="0.3">
      <c r="F93" s="10" t="str">
        <f t="shared" si="2"/>
        <v/>
      </c>
    </row>
    <row r="94" spans="6:6" x14ac:dyDescent="0.3">
      <c r="F94" s="10" t="str">
        <f t="shared" si="2"/>
        <v/>
      </c>
    </row>
    <row r="95" spans="6:6" x14ac:dyDescent="0.3">
      <c r="F95" s="10" t="str">
        <f t="shared" si="2"/>
        <v/>
      </c>
    </row>
    <row r="96" spans="6:6" x14ac:dyDescent="0.3">
      <c r="F96" s="10" t="str">
        <f t="shared" si="2"/>
        <v/>
      </c>
    </row>
    <row r="97" spans="6:6" x14ac:dyDescent="0.3">
      <c r="F97" s="10" t="str">
        <f t="shared" si="2"/>
        <v/>
      </c>
    </row>
    <row r="98" spans="6:6" x14ac:dyDescent="0.3">
      <c r="F98" s="10" t="str">
        <f t="shared" si="2"/>
        <v/>
      </c>
    </row>
    <row r="99" spans="6:6" x14ac:dyDescent="0.3">
      <c r="F99" s="10" t="str">
        <f t="shared" si="2"/>
        <v/>
      </c>
    </row>
    <row r="100" spans="6:6" x14ac:dyDescent="0.3">
      <c r="F100" s="10" t="str">
        <f t="shared" si="2"/>
        <v/>
      </c>
    </row>
    <row r="101" spans="6:6" x14ac:dyDescent="0.3">
      <c r="F101" s="10" t="str">
        <f t="shared" si="2"/>
        <v/>
      </c>
    </row>
    <row r="102" spans="6:6" x14ac:dyDescent="0.3">
      <c r="F102" s="10" t="str">
        <f t="shared" si="2"/>
        <v/>
      </c>
    </row>
    <row r="103" spans="6:6" x14ac:dyDescent="0.3">
      <c r="F103" s="10" t="str">
        <f t="shared" si="2"/>
        <v/>
      </c>
    </row>
    <row r="104" spans="6:6" x14ac:dyDescent="0.3">
      <c r="F104" s="10" t="str">
        <f t="shared" si="2"/>
        <v/>
      </c>
    </row>
    <row r="105" spans="6:6" x14ac:dyDescent="0.3">
      <c r="F105" s="10" t="str">
        <f t="shared" si="2"/>
        <v/>
      </c>
    </row>
    <row r="106" spans="6:6" x14ac:dyDescent="0.3">
      <c r="F106" s="10" t="str">
        <f t="shared" si="2"/>
        <v/>
      </c>
    </row>
    <row r="107" spans="6:6" x14ac:dyDescent="0.3">
      <c r="F107" s="10" t="str">
        <f t="shared" si="2"/>
        <v/>
      </c>
    </row>
    <row r="108" spans="6:6" x14ac:dyDescent="0.3">
      <c r="F108" s="10" t="str">
        <f t="shared" si="2"/>
        <v/>
      </c>
    </row>
    <row r="109" spans="6:6" x14ac:dyDescent="0.3">
      <c r="F109" s="10" t="str">
        <f t="shared" si="2"/>
        <v/>
      </c>
    </row>
    <row r="110" spans="6:6" x14ac:dyDescent="0.3">
      <c r="F110" s="10" t="str">
        <f t="shared" si="2"/>
        <v/>
      </c>
    </row>
    <row r="111" spans="6:6" x14ac:dyDescent="0.3">
      <c r="F111" s="10" t="str">
        <f t="shared" si="2"/>
        <v/>
      </c>
    </row>
    <row r="112" spans="6:6" x14ac:dyDescent="0.3">
      <c r="F112" s="10" t="str">
        <f t="shared" si="2"/>
        <v/>
      </c>
    </row>
    <row r="113" spans="6:6" x14ac:dyDescent="0.3">
      <c r="F113" s="10" t="str">
        <f t="shared" si="2"/>
        <v/>
      </c>
    </row>
    <row r="114" spans="6:6" x14ac:dyDescent="0.3">
      <c r="F114" s="10" t="str">
        <f t="shared" si="2"/>
        <v/>
      </c>
    </row>
    <row r="115" spans="6:6" x14ac:dyDescent="0.3">
      <c r="F115" s="10" t="str">
        <f t="shared" si="2"/>
        <v/>
      </c>
    </row>
    <row r="116" spans="6:6" x14ac:dyDescent="0.3">
      <c r="F116" s="10" t="str">
        <f t="shared" si="2"/>
        <v/>
      </c>
    </row>
    <row r="117" spans="6:6" x14ac:dyDescent="0.3">
      <c r="F117" s="10" t="str">
        <f t="shared" si="2"/>
        <v/>
      </c>
    </row>
    <row r="118" spans="6:6" x14ac:dyDescent="0.3">
      <c r="F118" s="10" t="str">
        <f t="shared" si="2"/>
        <v/>
      </c>
    </row>
    <row r="119" spans="6:6" x14ac:dyDescent="0.3">
      <c r="F119" s="10" t="str">
        <f t="shared" si="2"/>
        <v/>
      </c>
    </row>
    <row r="120" spans="6:6" x14ac:dyDescent="0.3">
      <c r="F120" s="10" t="str">
        <f t="shared" si="2"/>
        <v/>
      </c>
    </row>
    <row r="121" spans="6:6" x14ac:dyDescent="0.3">
      <c r="F121" s="10" t="str">
        <f t="shared" si="2"/>
        <v/>
      </c>
    </row>
    <row r="122" spans="6:6" x14ac:dyDescent="0.3">
      <c r="F122" s="10" t="str">
        <f t="shared" si="2"/>
        <v/>
      </c>
    </row>
    <row r="123" spans="6:6" x14ac:dyDescent="0.3">
      <c r="F123" s="10" t="str">
        <f t="shared" si="2"/>
        <v/>
      </c>
    </row>
    <row r="124" spans="6:6" x14ac:dyDescent="0.3">
      <c r="F124" s="10" t="str">
        <f t="shared" si="2"/>
        <v/>
      </c>
    </row>
    <row r="125" spans="6:6" x14ac:dyDescent="0.3">
      <c r="F125" s="10" t="str">
        <f t="shared" si="2"/>
        <v/>
      </c>
    </row>
    <row r="126" spans="6:6" x14ac:dyDescent="0.3">
      <c r="F126" s="10" t="str">
        <f t="shared" si="2"/>
        <v/>
      </c>
    </row>
    <row r="127" spans="6:6" x14ac:dyDescent="0.3">
      <c r="F127" s="10" t="str">
        <f t="shared" si="2"/>
        <v/>
      </c>
    </row>
    <row r="128" spans="6:6" x14ac:dyDescent="0.3">
      <c r="F128" s="10" t="str">
        <f t="shared" si="2"/>
        <v/>
      </c>
    </row>
    <row r="129" spans="6:6" x14ac:dyDescent="0.3">
      <c r="F129" s="10" t="str">
        <f t="shared" si="2"/>
        <v/>
      </c>
    </row>
    <row r="130" spans="6:6" x14ac:dyDescent="0.3">
      <c r="F130" s="10" t="str">
        <f t="shared" si="2"/>
        <v/>
      </c>
    </row>
    <row r="131" spans="6:6" x14ac:dyDescent="0.3">
      <c r="F131" s="10" t="str">
        <f t="shared" si="2"/>
        <v/>
      </c>
    </row>
    <row r="132" spans="6:6" x14ac:dyDescent="0.3">
      <c r="F132" s="10" t="str">
        <f t="shared" si="2"/>
        <v/>
      </c>
    </row>
    <row r="133" spans="6:6" x14ac:dyDescent="0.3">
      <c r="F133" s="10" t="str">
        <f t="shared" si="2"/>
        <v/>
      </c>
    </row>
    <row r="134" spans="6:6" x14ac:dyDescent="0.3">
      <c r="F134" s="10" t="str">
        <f t="shared" si="2"/>
        <v/>
      </c>
    </row>
    <row r="135" spans="6:6" x14ac:dyDescent="0.3">
      <c r="F135" s="10" t="str">
        <f t="shared" si="2"/>
        <v/>
      </c>
    </row>
    <row r="136" spans="6:6" x14ac:dyDescent="0.3">
      <c r="F136" s="10" t="str">
        <f t="shared" si="2"/>
        <v/>
      </c>
    </row>
    <row r="137" spans="6:6" x14ac:dyDescent="0.3">
      <c r="F137" s="10" t="str">
        <f t="shared" si="2"/>
        <v/>
      </c>
    </row>
    <row r="138" spans="6:6" x14ac:dyDescent="0.3">
      <c r="F138" s="10" t="str">
        <f t="shared" si="2"/>
        <v/>
      </c>
    </row>
    <row r="139" spans="6:6" x14ac:dyDescent="0.3">
      <c r="F139" s="10" t="str">
        <f t="shared" si="2"/>
        <v/>
      </c>
    </row>
    <row r="140" spans="6:6" x14ac:dyDescent="0.3">
      <c r="F140" s="10" t="str">
        <f t="shared" ref="F140:F203" si="3">IFERROR(E140/D140-1,"")</f>
        <v/>
      </c>
    </row>
    <row r="141" spans="6:6" x14ac:dyDescent="0.3">
      <c r="F141" s="10" t="str">
        <f t="shared" si="3"/>
        <v/>
      </c>
    </row>
    <row r="142" spans="6:6" x14ac:dyDescent="0.3">
      <c r="F142" s="10" t="str">
        <f t="shared" si="3"/>
        <v/>
      </c>
    </row>
    <row r="143" spans="6:6" x14ac:dyDescent="0.3">
      <c r="F143" s="10" t="str">
        <f t="shared" si="3"/>
        <v/>
      </c>
    </row>
    <row r="144" spans="6:6" x14ac:dyDescent="0.3">
      <c r="F144" s="10" t="str">
        <f t="shared" si="3"/>
        <v/>
      </c>
    </row>
    <row r="145" spans="6:6" x14ac:dyDescent="0.3">
      <c r="F145" s="10" t="str">
        <f t="shared" si="3"/>
        <v/>
      </c>
    </row>
    <row r="146" spans="6:6" x14ac:dyDescent="0.3">
      <c r="F146" s="10" t="str">
        <f t="shared" si="3"/>
        <v/>
      </c>
    </row>
    <row r="147" spans="6:6" x14ac:dyDescent="0.3">
      <c r="F147" s="10" t="str">
        <f t="shared" si="3"/>
        <v/>
      </c>
    </row>
    <row r="148" spans="6:6" x14ac:dyDescent="0.3">
      <c r="F148" s="10" t="str">
        <f t="shared" si="3"/>
        <v/>
      </c>
    </row>
    <row r="149" spans="6:6" x14ac:dyDescent="0.3">
      <c r="F149" s="10" t="str">
        <f t="shared" si="3"/>
        <v/>
      </c>
    </row>
    <row r="150" spans="6:6" x14ac:dyDescent="0.3">
      <c r="F150" s="10" t="str">
        <f t="shared" si="3"/>
        <v/>
      </c>
    </row>
    <row r="151" spans="6:6" x14ac:dyDescent="0.3">
      <c r="F151" s="10" t="str">
        <f t="shared" si="3"/>
        <v/>
      </c>
    </row>
    <row r="152" spans="6:6" x14ac:dyDescent="0.3">
      <c r="F152" s="10" t="str">
        <f t="shared" si="3"/>
        <v/>
      </c>
    </row>
    <row r="153" spans="6:6" x14ac:dyDescent="0.3">
      <c r="F153" s="10" t="str">
        <f t="shared" si="3"/>
        <v/>
      </c>
    </row>
    <row r="154" spans="6:6" x14ac:dyDescent="0.3">
      <c r="F154" s="10" t="str">
        <f t="shared" si="3"/>
        <v/>
      </c>
    </row>
    <row r="155" spans="6:6" x14ac:dyDescent="0.3">
      <c r="F155" s="10" t="str">
        <f t="shared" si="3"/>
        <v/>
      </c>
    </row>
    <row r="156" spans="6:6" x14ac:dyDescent="0.3">
      <c r="F156" s="10" t="str">
        <f t="shared" si="3"/>
        <v/>
      </c>
    </row>
    <row r="157" spans="6:6" x14ac:dyDescent="0.3">
      <c r="F157" s="10" t="str">
        <f t="shared" si="3"/>
        <v/>
      </c>
    </row>
    <row r="158" spans="6:6" x14ac:dyDescent="0.3">
      <c r="F158" s="10" t="str">
        <f t="shared" si="3"/>
        <v/>
      </c>
    </row>
    <row r="159" spans="6:6" x14ac:dyDescent="0.3">
      <c r="F159" s="10" t="str">
        <f t="shared" si="3"/>
        <v/>
      </c>
    </row>
    <row r="160" spans="6:6" x14ac:dyDescent="0.3">
      <c r="F160" s="10" t="str">
        <f t="shared" si="3"/>
        <v/>
      </c>
    </row>
    <row r="161" spans="6:6" x14ac:dyDescent="0.3">
      <c r="F161" s="10" t="str">
        <f t="shared" si="3"/>
        <v/>
      </c>
    </row>
    <row r="162" spans="6:6" x14ac:dyDescent="0.3">
      <c r="F162" s="10" t="str">
        <f t="shared" si="3"/>
        <v/>
      </c>
    </row>
    <row r="163" spans="6:6" x14ac:dyDescent="0.3">
      <c r="F163" s="10" t="str">
        <f t="shared" si="3"/>
        <v/>
      </c>
    </row>
    <row r="164" spans="6:6" x14ac:dyDescent="0.3">
      <c r="F164" s="10" t="str">
        <f t="shared" si="3"/>
        <v/>
      </c>
    </row>
    <row r="165" spans="6:6" x14ac:dyDescent="0.3">
      <c r="F165" s="10" t="str">
        <f t="shared" si="3"/>
        <v/>
      </c>
    </row>
    <row r="166" spans="6:6" x14ac:dyDescent="0.3">
      <c r="F166" s="10" t="str">
        <f t="shared" si="3"/>
        <v/>
      </c>
    </row>
    <row r="167" spans="6:6" x14ac:dyDescent="0.3">
      <c r="F167" s="10" t="str">
        <f t="shared" si="3"/>
        <v/>
      </c>
    </row>
    <row r="168" spans="6:6" x14ac:dyDescent="0.3">
      <c r="F168" s="10" t="str">
        <f t="shared" si="3"/>
        <v/>
      </c>
    </row>
    <row r="169" spans="6:6" x14ac:dyDescent="0.3">
      <c r="F169" s="10" t="str">
        <f t="shared" si="3"/>
        <v/>
      </c>
    </row>
    <row r="170" spans="6:6" x14ac:dyDescent="0.3">
      <c r="F170" s="10" t="str">
        <f t="shared" si="3"/>
        <v/>
      </c>
    </row>
    <row r="171" spans="6:6" x14ac:dyDescent="0.3">
      <c r="F171" s="10" t="str">
        <f t="shared" si="3"/>
        <v/>
      </c>
    </row>
    <row r="172" spans="6:6" x14ac:dyDescent="0.3">
      <c r="F172" s="10" t="str">
        <f t="shared" si="3"/>
        <v/>
      </c>
    </row>
    <row r="173" spans="6:6" x14ac:dyDescent="0.3">
      <c r="F173" s="10" t="str">
        <f t="shared" si="3"/>
        <v/>
      </c>
    </row>
    <row r="174" spans="6:6" x14ac:dyDescent="0.3">
      <c r="F174" s="10" t="str">
        <f t="shared" si="3"/>
        <v/>
      </c>
    </row>
    <row r="175" spans="6:6" x14ac:dyDescent="0.3">
      <c r="F175" s="10" t="str">
        <f t="shared" si="3"/>
        <v/>
      </c>
    </row>
    <row r="176" spans="6:6" x14ac:dyDescent="0.3">
      <c r="F176" s="10" t="str">
        <f t="shared" si="3"/>
        <v/>
      </c>
    </row>
    <row r="177" spans="6:6" x14ac:dyDescent="0.3">
      <c r="F177" s="10" t="str">
        <f t="shared" si="3"/>
        <v/>
      </c>
    </row>
    <row r="178" spans="6:6" x14ac:dyDescent="0.3">
      <c r="F178" s="10" t="str">
        <f t="shared" si="3"/>
        <v/>
      </c>
    </row>
    <row r="179" spans="6:6" x14ac:dyDescent="0.3">
      <c r="F179" s="10" t="str">
        <f t="shared" si="3"/>
        <v/>
      </c>
    </row>
    <row r="180" spans="6:6" x14ac:dyDescent="0.3">
      <c r="F180" s="10" t="str">
        <f t="shared" si="3"/>
        <v/>
      </c>
    </row>
    <row r="181" spans="6:6" x14ac:dyDescent="0.3">
      <c r="F181" s="10" t="str">
        <f t="shared" si="3"/>
        <v/>
      </c>
    </row>
    <row r="182" spans="6:6" x14ac:dyDescent="0.3">
      <c r="F182" s="10" t="str">
        <f t="shared" si="3"/>
        <v/>
      </c>
    </row>
    <row r="183" spans="6:6" x14ac:dyDescent="0.3">
      <c r="F183" s="10" t="str">
        <f t="shared" si="3"/>
        <v/>
      </c>
    </row>
    <row r="184" spans="6:6" x14ac:dyDescent="0.3">
      <c r="F184" s="10" t="str">
        <f t="shared" si="3"/>
        <v/>
      </c>
    </row>
    <row r="185" spans="6:6" x14ac:dyDescent="0.3">
      <c r="F185" s="10" t="str">
        <f t="shared" si="3"/>
        <v/>
      </c>
    </row>
    <row r="186" spans="6:6" x14ac:dyDescent="0.3">
      <c r="F186" s="10" t="str">
        <f t="shared" si="3"/>
        <v/>
      </c>
    </row>
    <row r="187" spans="6:6" x14ac:dyDescent="0.3">
      <c r="F187" s="10" t="str">
        <f t="shared" si="3"/>
        <v/>
      </c>
    </row>
    <row r="188" spans="6:6" x14ac:dyDescent="0.3">
      <c r="F188" s="10" t="str">
        <f t="shared" si="3"/>
        <v/>
      </c>
    </row>
    <row r="189" spans="6:6" x14ac:dyDescent="0.3">
      <c r="F189" s="10" t="str">
        <f t="shared" si="3"/>
        <v/>
      </c>
    </row>
    <row r="190" spans="6:6" x14ac:dyDescent="0.3">
      <c r="F190" s="10" t="str">
        <f t="shared" si="3"/>
        <v/>
      </c>
    </row>
    <row r="191" spans="6:6" x14ac:dyDescent="0.3">
      <c r="F191" s="10" t="str">
        <f t="shared" si="3"/>
        <v/>
      </c>
    </row>
    <row r="192" spans="6:6" x14ac:dyDescent="0.3">
      <c r="F192" s="10" t="str">
        <f t="shared" si="3"/>
        <v/>
      </c>
    </row>
    <row r="193" spans="6:6" x14ac:dyDescent="0.3">
      <c r="F193" s="10" t="str">
        <f t="shared" si="3"/>
        <v/>
      </c>
    </row>
    <row r="194" spans="6:6" x14ac:dyDescent="0.3">
      <c r="F194" s="10" t="str">
        <f t="shared" si="3"/>
        <v/>
      </c>
    </row>
    <row r="195" spans="6:6" x14ac:dyDescent="0.3">
      <c r="F195" s="10" t="str">
        <f t="shared" si="3"/>
        <v/>
      </c>
    </row>
    <row r="196" spans="6:6" x14ac:dyDescent="0.3">
      <c r="F196" s="10" t="str">
        <f t="shared" si="3"/>
        <v/>
      </c>
    </row>
    <row r="197" spans="6:6" x14ac:dyDescent="0.3">
      <c r="F197" s="10" t="str">
        <f t="shared" si="3"/>
        <v/>
      </c>
    </row>
    <row r="198" spans="6:6" x14ac:dyDescent="0.3">
      <c r="F198" s="10" t="str">
        <f t="shared" si="3"/>
        <v/>
      </c>
    </row>
    <row r="199" spans="6:6" x14ac:dyDescent="0.3">
      <c r="F199" s="10" t="str">
        <f t="shared" si="3"/>
        <v/>
      </c>
    </row>
    <row r="200" spans="6:6" x14ac:dyDescent="0.3">
      <c r="F200" s="10" t="str">
        <f t="shared" si="3"/>
        <v/>
      </c>
    </row>
    <row r="201" spans="6:6" x14ac:dyDescent="0.3">
      <c r="F201" s="10" t="str">
        <f t="shared" si="3"/>
        <v/>
      </c>
    </row>
    <row r="202" spans="6:6" x14ac:dyDescent="0.3">
      <c r="F202" s="10" t="str">
        <f t="shared" si="3"/>
        <v/>
      </c>
    </row>
    <row r="203" spans="6:6" x14ac:dyDescent="0.3">
      <c r="F203" s="10" t="str">
        <f t="shared" si="3"/>
        <v/>
      </c>
    </row>
    <row r="204" spans="6:6" x14ac:dyDescent="0.3">
      <c r="F204" s="10" t="str">
        <f t="shared" ref="F204:F213" si="4">IFERROR(E204/D204-1,"")</f>
        <v/>
      </c>
    </row>
    <row r="205" spans="6:6" x14ac:dyDescent="0.3">
      <c r="F205" s="10" t="str">
        <f t="shared" si="4"/>
        <v/>
      </c>
    </row>
    <row r="206" spans="6:6" x14ac:dyDescent="0.3">
      <c r="F206" s="10" t="str">
        <f t="shared" si="4"/>
        <v/>
      </c>
    </row>
    <row r="207" spans="6:6" x14ac:dyDescent="0.3">
      <c r="F207" s="10" t="str">
        <f t="shared" si="4"/>
        <v/>
      </c>
    </row>
    <row r="208" spans="6:6" x14ac:dyDescent="0.3">
      <c r="F208" s="10" t="str">
        <f t="shared" si="4"/>
        <v/>
      </c>
    </row>
    <row r="209" spans="6:6" x14ac:dyDescent="0.3">
      <c r="F209" s="10" t="str">
        <f t="shared" si="4"/>
        <v/>
      </c>
    </row>
    <row r="210" spans="6:6" x14ac:dyDescent="0.3">
      <c r="F210" s="10" t="str">
        <f t="shared" si="4"/>
        <v/>
      </c>
    </row>
    <row r="211" spans="6:6" x14ac:dyDescent="0.3">
      <c r="F211" s="10" t="str">
        <f t="shared" si="4"/>
        <v/>
      </c>
    </row>
    <row r="212" spans="6:6" x14ac:dyDescent="0.3">
      <c r="F212" s="10" t="str">
        <f t="shared" si="4"/>
        <v/>
      </c>
    </row>
    <row r="213" spans="6:6" x14ac:dyDescent="0.3">
      <c r="F213" s="10" t="str">
        <f t="shared" si="4"/>
        <v/>
      </c>
    </row>
  </sheetData>
  <conditionalFormatting sqref="F16:F17 F31:F32 F46:F49 F52:F237">
    <cfRule type="dataBar" priority="16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{404D3FE2-0F33-4E22-AADA-B74049DAAC9E}</x14:id>
        </ext>
      </extLst>
    </cfRule>
  </conditionalFormatting>
  <conditionalFormatting pivot="1" sqref="C12:N12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5:N15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0:N30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5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0:O5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1:O51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04D3FE2-0F33-4E22-AADA-B74049DAAC9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F16:F17 F31:F32 F46:F49 F52:F237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d a 2 9 3 9 f 7 - 3 c 4 2 - 4 8 e f - a 2 6 d - 2 f 1 a a 2 b 5 b b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b 6 a a e e c - 6 e 5 0 - 4 6 6 7 - 9 2 6 7 - 2 6 4 b a 0 3 f 5 1 b 6 , d i m _ m a r k e t _ d a 2 9 3 9 f 7 - 3 c 4 2 - 4 8 e f - a 2 6 d - 2 f 1 a a 2 b 5 b b e 3 , d i m _ p r o d u c t _ 5 a a 3 e 9 3 8 - b d e 6 - 4 7 9 0 - a 7 a 4 - 9 f 5 7 0 c c c a 2 3 a , d i m _ d a t e _ c 2 5 1 5 c b 9 - 5 9 6 6 - 4 1 0 0 - 8 9 f 6 - d 9 b c e a f c d e 5 7 , n s _ t a r g e t s _ 2 0 2 1 _ d 8 2 d f c e a - a e e e - 4 5 0 3 - a 2 c e - f 5 d b 6 a c 9 d 4 0 8 , f a c t _ s a l e s _ m o n t h l y _ w i t h _ c o s t _ 4 7 5 c 6 b 8 e - 1 9 6 4 - 4 0 b 5 - b f 2 f - 5 c 7 9 6 a 2 c 8 4 a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9 9 7 8 8 c 2 e - 3 f a 1 - 4 d c 9 - 9 0 b 9 - b 2 f b 0 f b 5 f 0 f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 2 0 2 1 -   t a r g e t < / M e a s u r e N a m e > < D i s p l a y N a m e > 2 0 2 1 -   t a r g e t 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 s a l e s   2 0 2 1 -   T a r g e t < / M e a s u r e N a m e > < D i s p l a y N a m e > s a l e s   2 0 2 1 - 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6 6 9 1 6 b 6 9 - 1 9 5 9 - 4 0 b 7 - 8 6 4 9 - 8 c 0 6 8 4 b 0 d a c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 s a l e s   2 0 2 1 -   T a r g e t < / M e a s u r e N a m e > < D i s p l a y N a m e > s a l e s  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4 7 d 8 3 3 3 4 - 4 b a 6 - 4 d f 6 - 8 b 8 9 - 0 1 0 4 8 2 4 6 2 f 4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 s a l e s   2 0 2 1 -   T a r g e t < / M e a s u r e N a m e > < D i s p l a y N a m e > s a l e s  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C o u n t I n S a n d b o x " > < C u s t o m C o n t e n t > 5 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 2 0 2 4 - 0 7 - 1 0 T 1 8 : 2 7 : 1 2 . 9 4 2 8 7 0 9 + 0 5 : 3 0 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2 c 5 f 0 4 7 3 - 3 6 9 f - 4 9 b 2 - 8 4 6 1 - e f c 1 a a 4 a b d 0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 7 7 < / i n t > < / v a l u e > < / i t e m > < i t e m > < k e y > < s t r i n g > F Y   m o n t h < / s t r i n g > < / k e y > < v a l u e > < i n t > 1 1 6 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4 0 a 3 b 8 a 8 - 2 d b b - 4 b 8 1 - 8 3 c 5 - e 1 5 7 a 7 7 d 6 d c 1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 s a l e s   2 0 2 1 -   T a r g e t < / M e a s u r e N a m e > < D i s p l a y N a m e > s a l e s  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 C o l u m n s \ m o n t h ( y e a r ) 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f 7 f 6 a 5 5 3 - 5 3 6 3 - 4 a 5 d - 9 5 2 6 - 0 a 4 f c b 0 a c 2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 2 4 9 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 C u s t o m e r   N a m e < / s t r i n g > < / k e y > < v a l u e > < i n t > 1 6 7 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 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0 b 6 a a e e c - 6 e 5 0 - 4 6 6 7 - 9 2 6 7 - 2 6 4 b a 0 3 f 5 1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 1 3 4 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D a t a M a s h u p   s q m i d = " 8 6 8 c 9 1 e a - 0 4 f 5 - 4 7 6 d - 8 c 7 5 - a 1 e a 4 8 1 2 e 6 f 6 "   x m l n s = " h t t p : / / s c h e m a s . m i c r o s o f t . c o m / D a t a M a s h u p " > A A A A A H s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1 2 U b x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y 1 D M y N d I z s N G H C d r 4 Z u Y h F B g B H Q y S R R K 0 c S 7 N K S k t S r V L z d P 1 9 L P R h 3 F t 9 K F + s A M A A A D / / w M A U E s D B B Q A A g A I A A A A I Q B C N n N 6 i g Q A A L 4 V A A A T A A A A R m 9 y b X V s Y X M v U 2 V j d G l v b j E u b d R Y W 0 / b S B R + R + p / s M y L I 1 k W T o F t d 5 W H N I A W a Z u W m q 1 U J V E 0 c U 4 S i / F M d m Y M Z B H / v W d 8 w f d Q L k 1 V H o J 1 j u e c 7 z u 3 O Y k E X w W c G V 7 y 3 / 1 r b 0 + u i I C 5 4 R E K c i p g Y f Q M C u r N n o F / H o + E D y g 5 4 3 Q O w j k L 8 C X L H P w 5 / l e C k G O P X K n A O I H Z j I i Q j E 9 A X i m + H g / 4 H D 4 Q G f j S G H C m g K n x 6 a 0 P d B w 7 M T t v 9 g J W d J C j m A f h 1 I + k 4 i G I R i A P M O 1 E s f 9 C M O N p y a U v r 0 3 t J X Z 3 N 9 o 3 E + L G Z 6 J W Z u + l v k x 7 S E L o m U W X j n Y 5 u R + l 7 0 8 e e J 2 H a y 4 U x m T g f d W Y B v L a O e F + F O J b 1 k + g b Y 9 O g A Z h o E D 0 T N u 0 T 5 n P 5 w F b 9 t z u U X f S e c D 1 W f C Q a 1 x / A 8 H Q S I 3 t k s w o O K k m l V s V C r m F w Y q w J U o v N 2 v I T 1 8 K w u S C i 3 D A a R Q y r d Q 2 a u 7 s u z s z A z 5 F i G D a x j l T x 4 e O P n J v G 7 k a N Q p l h o J b F S t C I q 5 A 1 c R r S p T 2 X F P 4 i J Q B L c n v c y J f A E / 6 i O 0 r o V G B S i q P p V a F r 2 3 2 q Q o u D E w G j W R w H U s U L U t S A 6 J k y S 4 Q a w X h t q K o g E 2 8 / v d i H H k v 1 6 G U + z o J / g 7 G y 6 u O h h T 1 7 g Z D 4 v B X j o U C 5 R 8 d C k 9 q 6 R I F 3 c 6 J 2 q 2 1 X y L v t s j f t r X l E y Z U C f e T G 7 s + m 0 x G G H 4 O + + 2 9 I 6 P Z 9 H / O 4 F V 6 + H F 3 A p Z 4 0 T + p U d e C z y N f 7 f D + z T z u r s t S j 7 + y z Y q k f 5 8 + y + W H L f K j F v n x q / d r s a R r R v K a X h B f T W V c u C E m Y 0 U 3 0 5 t A r X B 5 k M 1 F v m 8 u A u w s H 3 S h m 8 8 J f m J K x 3 x O F G T E 9 b M K w m R J S d O f r T C V x W P 7 g n O h N n U h g 4 w l C X n E H t Y c F o U z E M W A D w j 1 I 9 x 5 k E t / J h G 2 g u q k q 7 C q x V 5 T S 1 A M Y / M O G i o h K r j D a x 3 r G k 9 + 4 T e F 5 H p A 8 V u I l l n b I N k G E H 9 l K B F B b t J L C r t i E I V W 1 V 0 h B 5 + E X j K w R X 1 g u r l K I S m Q c x / t r K L 7 1 i S X R 2 7 Z Q X n g 6 i O N h X i X B v c M i 9 v a 1 6 9 Z 3 Q P 3 n f 3 e d j s d x 2 n S d l 3 7 n d b e 5 9 Q 4 u 4 Y Y r + I J r Z y f P v p P I F V W s I a 3 p o H C 8 D n x w 4 f N k K s V h s r q 2 F h H l G a f p 7 d K k D g / 0 j k V g o t n j q g G b A 2 D S l M r 7 9 0 M B z n O t a Q 2 i 9 e l V m w p 2 d y w e a J z V r R 6 z m Q C x V N E K I M v j I 9 6 W u T W + / N 5 c t 6 q Q 0 C D l W N p 3 W o 3 T q z 6 t I g V 1 k i L c K b n 3 F q Z u e 3 U 2 t B q l j U k Z v L Q y P Y b E P F D H O O o b f T b R W r 6 u D W K 7 W t O + Q R 4 b m + V g W k 6 q c / G u w P x a o T x u G x m U f a O F M 6 + N W Q I T 8 R C m X G x D z v N X t x m N y U g s Z e G M G W u J 5 3 S b C i b z 2 c D k 1 P M 5 B K U n O r G b h w R p c V E f 4 F y 0 o V j 2 x c p f s M o J 3 M 5 r n i I 1 6 F O d R n J C q D 3 F h u / u J j Y x k W E d 6 6 n N h R 6 + a M z x P X 2 O b 8 Y Z E N o l M r 7 l H o + o U T I n h 7 / k 9 f 8 C a H l p 4 D q J E 9 u 1 i x K t S u 1 b c I X t 4 9 8 l f g J C d y 2 2 z y S z T 8 K 2 T w + O j h w f + d 0 N u Z t 1 y u W f m U h I F i u V J y A B n V I W K R z F g k M e 9 N L 2 2 r q O w A A A P / / A w B Q S w E C L Q A U A A Y A C A A A A C E A K t 2 q Q N I A A A A 3 A Q A A E w A A A A A A A A A A A A A A A A A A A A A A W 0 N v b n R l b n R f V H l w Z X N d L n h t b F B L A Q I t A B Q A A g A I A A A A I Q D X Z R v H r Q A A A P c A A A A S A A A A A A A A A A A A A A A A A A s D A A B D b 2 5 m a W c v U G F j a 2 F n Z S 5 4 b W x Q S w E C L Q A U A A I A C A A A A C E A Q j Z z e o o E A A C + F Q A A E w A A A A A A A A A A A A A A A A D o A w A A R m 9 y b X V s Y X M v U 2 V j d G l v b j E u b V B L B Q Y A A A A A A w A D A M I A A A C j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9 V c A A A A A A A D T V w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i 0 y M 1 Q x M T o z M j o 1 M y 4 4 M z Q 5 N z k 1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Z T U x O T g 2 Z T Y t N D Q 2 O C 0 0 Z D A 0 L T g z Y m U t N z B l N j c 1 Y m V k M j E 0 I i 8 + P E V u d H J 5 I F R 5 c G U 9 I l F 1 Z X J 5 S U Q i I F Z h b H V l P S J z Y z U 3 N m Q 3 M z g t M z A 1 N S 0 0 O D M 0 L T h l M G U t Y j l l M 2 E 2 N j I 1 Z m N k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U H J v b W 9 0 Z W Q g S G V h Z G V y c y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Q c m 9 t b 3 R l Z C B I Z W F k Z X J z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T W 9 u d G g h U G l 2 b 3 R U Y W J s Z T E i L z 4 8 R W 5 0 c n k g V H l w Z T 0 i T G 9 h Z G V k V G 9 B b m F s e X N p c 1 N l c n Z p Y 2 V z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Y t M j N U M T E 6 M z I 6 N T M u O D E 4 N z k 2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l F 1 Z X J 5 R 3 J v d X B J R C I g V m F s d W U 9 I n N l N T E 5 O D Z l N i 0 0 N D Y 4 L T R k M D Q t O D N i Z S 0 3 M G U 2 N z V i Z W Q y M T Q i L z 4 8 R W 5 0 c n k g V H l w Z T 0 i U X V l c n l J R C I g V m F s d W U 9 I n M 0 N G N m M G R i Y y 0 3 Z j Z l L T Q 4 M j k t O D E 4 Y S 0 1 N 2 Y 1 Z T k w M T Z h O T A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Z h b X A 7 T C B N b 2 5 0 a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2 L T I z V D E x O j M y O j U z L j g x M D M 2 M z J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l F 1 Z X J 5 R 3 J v d X B J R C I g V m F s d W U 9 I n N l N T E 5 O D Z l N i 0 0 N D Y 4 L T R k M D Q t O D N i Z S 0 3 M G U 2 N z V i Z W Q y M T Q i L z 4 8 R W 5 0 c n k g V H l w Z T 0 i U X V l c n l J R C I g V m F s d W U 9 I n M 2 M j Y z M W F k Y S 0 y Y j U 5 L T R l N T k t Y W M y N y 1 j M G M 1 Z D M 0 Y 2 J k M m U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U H J v b W 9 0 Z W Q g S G V h Z G V y c y 5 7 c H J v Z H V j d F 9 j b 2 R l L D B 9 J n F 1 b 3 Q 7 L C Z x d W 9 0 O 1 N l Y 3 R p b 2 4 x L 2 R p b V 9 w c m 9 k d W N 0 L 1 B y b 2 1 v d G V k I E h l Y W R l c n M u e 2 R p d m l z a W 9 u L D F 9 J n F 1 b 3 Q 7 L C Z x d W 9 0 O 1 N l Y 3 R p b 2 4 x L 2 R p b V 9 w c m 9 k d W N 0 L 1 B y b 2 1 v d G V k I E h l Y W R l c n M u e 3 N l Z 2 1 l b n Q s M n 0 m c X V v d D s s J n F 1 b 3 Q 7 U 2 V j d G l v b j E v Z G l t X 3 B y b 2 R 1 Y 3 Q v U H J v b W 9 0 Z W Q g S G V h Z G V y c y 5 7 Y 2 F 0 Z W d v c n k s M 3 0 m c X V v d D s s J n F 1 b 3 Q 7 U 2 V j d G l v b j E v Z G l t X 3 B y b 2 R 1 Y 3 Q v U H J v b W 9 0 Z W Q g S G V h Z G V y c y 5 7 c H J v Z H V j d C w 0 f S Z x d W 9 0 O y w m c X V v d D t T Z W N 0 a W 9 u M S 9 k a W 1 f c H J v Z H V j d C 9 Q c m 9 t b 3 R l Z C B I Z W F k Z X J z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1 B y b 2 1 v d G V k I E h l Y W R l c n M u e 3 B y b 2 R 1 Y 3 R f Y 2 9 k Z S w w f S Z x d W 9 0 O y w m c X V v d D t T Z W N 0 a W 9 u M S 9 k a W 1 f c H J v Z H V j d C 9 Q c m 9 t b 3 R l Z C B I Z W F k Z X J z L n t k a X Z p c 2 l v b i w x f S Z x d W 9 0 O y w m c X V v d D t T Z W N 0 a W 9 u M S 9 k a W 1 f c H J v Z H V j d C 9 Q c m 9 t b 3 R l Z C B I Z W F k Z X J z L n t z Z W d t Z W 5 0 L D J 9 J n F 1 b 3 Q 7 L C Z x d W 9 0 O 1 N l Y 3 R p b 2 4 x L 2 R p b V 9 w c m 9 k d W N 0 L 1 B y b 2 1 v d G V k I E h l Y W R l c n M u e 2 N h d G V n b 3 J 5 L D N 9 J n F 1 b 3 Q 7 L C Z x d W 9 0 O 1 N l Y 3 R p b 2 4 x L 2 R p b V 9 w c m 9 k d W N 0 L 1 B y b 2 1 v d G V k I E h l Y W R l c n M u e 3 B y b 2 R 1 Y 3 Q s N H 0 m c X V v d D s s J n F 1 b 3 Q 7 U 2 V j d G l v b j E v Z G l t X 3 B y b 2 R 1 Y 3 Q v U H J v b W 9 0 Z W Q g S G V h Z G V y c y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Y t M j R U M T k 6 M j U 6 M T U u N D c 2 N z g z M l o i L z 4 8 R W 5 0 c n k g V H l w Z T 0 i R m l s b E N v b H V t b l R 5 c G V z I i B W Y W x 1 Z T 0 i c 0 N R a 0 d B Q U E 9 I i 8 + P E V u d H J 5 I F R 5 c G U 9 I k Z p b G x D b 2 x 1 b W 5 O Y W 1 l c y I g V m F s d W U 9 I n N b J n F 1 b 3 Q 7 R G F 0 Z S Z x d W 9 0 O y w m c X V v d D t N b 2 5 0 a C Z x d W 9 0 O y w m c X V v d D t 5 Z W F y J n F 1 b 3 Q 7 L C Z x d W 9 0 O 0 Z Z I E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U 1 M T k 4 N m U 2 L T Q 0 N j g t N G Q w N C 0 4 M 2 J l L T c w Z T Y 3 N W J l Z D I x N C I v P j x F b n R y e S B U e X B l P S J R d W V y e U l E I i B W Y W x 1 Z T 0 i c z E 0 M 2 E 1 N T M 2 L T E 2 M D c t N D N h N i 0 4 Y m Z i L T F h Y W V k Z W N j N T J i Z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T a G V l d D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5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S 5 7 R l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5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J m F t c D t M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2 L T I z V D E x O j M y O j U z L j c 4 N D I x O T V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2 R k Y m U y M j c 0 L W Y 4 M D Y t N D Z i Y y 0 4 Z G Q z L W N k M D U 3 Z T k 2 Z m F l Z i I v P j x F b n R y e S B U e X B l P S J R d W V y e U l E I i B W Y W x 1 Z T 0 i c 2 Q 2 N z l j M j E 4 L T E z N W M t N D A z N S 1 h Z j B m L T k 3 N W Q 5 N m N m O D I 3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0 L T A 2 L T I z V D E x O j M y O j U z L j Y 3 M j c 4 N j V a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d j Z j E 2 Y z V j L W U w N D Q t N G Y 0 Y y 1 i O G R l L W Y 3 Y z I z Y T J h N G Y 1 N C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T Y W x l c 1 9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C 0 w N i 0 y M 1 Q x M T o z M j o 1 M y 4 2 N D g 1 M z Q w W i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N h Y j B l O D E 0 Z i 1 j N z d h L T R j Z D Y t O T N j Z C 0 w Y W M 2 Y 2 V k N z J j N z U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O Y W 1 l V X B k Y X R l Z E F m d G V y R m l s b C I g V m F s d W U 9 I m w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N i 0 y M 1 Q x M T o z M j o 1 M y 4 4 N D c z N D c 1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U X V l c n l H c m 9 1 c E l E I i B W Y W x 1 Z T 0 i c 2 R k Y m U y M j c 0 L W Y 4 M D Y t N D Z i Y y 0 4 Z G Q z L W N k M D U 3 Z T k 2 Z m F l Z i I v P j x F b n R y e S B U e X B l P S J R d W V y e U l E I i B W Y W x 1 Z T 0 i c z B i M j d k M D A x L T B m M z g t N G V i N i 1 i Y W J j L T c w Y T A 2 Z T Y z Z m U 1 Z i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l f d 2 l 0 a F 9 j b 3 N 0 L 0 N o Y W 5 n Z W Q g V H l w Z T E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h b G N 1 b G F 0 Z W Q g Q W J z b 2 x 1 d G U g V m F s d W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T E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h b G N 1 b G F 0 Z W Q g Q W J z b 2 x 1 d G U g V m F s d W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m Y W 1 w O 0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T Y W t 0 a S U y M E R l Y m J h c m 1 h J T V D R G V z a 3 R v c C U 1 Q 0 N v Z G V C Y X N p Y 3 M l M j B D b 2 5 0 Z W 5 0 J T V D R X h j Z W w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U 2 F r d G k l M j B E Z W J i Y X J t Y S U 1 Q 0 R l c 2 t 0 b 3 A l N U N D b 2 R l Q m F z a W N z J T I w Q 2 9 u d G V u d C U 1 Q 0 V 4 Y 2 V s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1 N h a 3 R p J T I w R G V i Y m F y b W E l N U N E Z X N r d G 9 w J T V D Q 2 9 k Z U J h c 2 l j c y U y M E N v b n R l b n Q l N U N F e G N l b C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X 3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V f c m V m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1 N h b G V z X 3 J l Z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Z p b H R l c m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n Q U F B Q U F B Q U F E b W h o b m x h R V F F V F l P K 2 N P W j F 2 d E l V Q 1 d S c G J X V n V j M m x 2 Y m d B Q U F B Q U F B Q U F B Q U F C M E l y N 2 R C d m k 4 U m 8 z V H p R V i t s d n J 2 Q k d a a F k z U U F B Q U V B Q U F B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N 2 9 K / d G 3 W p J g 1 f C d K J X j E c A A A A A A g A A A A A A E G Y A A A A B A A A g A A A A J w r q t H c f + u I q z u a 2 L u Q 0 8 / X k + y A X w + 7 I b o f g Y D 4 X x S Y A A A A A D o A A A A A C A A A g A A A A 5 j C z R y M Q g E f b z a n J P D J k S P w D x t 3 S t + N K 9 M n H 4 a E 2 1 U 9 Q A A A A j M M c E 4 M z i W M C D 9 0 n r L C J I k l 1 f w n G l w 9 4 4 B 4 7 I 2 J l Y u V 0 m B p W l G S 9 0 f c W A K t J g P C I 7 B v b m V E V x F b X l O k K 3 o w h e i y Y + 4 e e N e O Z U y 5 G R K z k Q b F A A A A A 0 j 6 5 v 7 t S v f 3 J r u S 6 X h w L + J 6 E V i N y V T Y S R N K 3 Z 6 F F N 6 d d L p + e w e O M D 2 7 p / M W V 1 h n J X x J t I / w V i Y B m H Y j b o z p O N A = = < / D a t a M a s h u p > 
</file>

<file path=customXml/item22.xml>��< ? x m l   v e r s i o n = " 1 . 0 "   e n c o d i n g = " U T F - 1 6 " ? > < G e m i n i   x m l n s = " h t t p : / / g e m i n i / p i v o t c u s t o m i z a t i o n / c d 0 0 5 2 2 4 - a 2 e d - 4 b 3 6 - 9 e b 8 - b f 4 5 0 9 b 2 c 1 2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 s a l e s   2 0 2 1 -   T a r g e t < / M e a s u r e N a m e > < D i s p l a y N a m e > s a l e s  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c 2 5 1 5 c b 9 - 5 9 6 6 - 4 1 0 0 - 8 9 f 6 - d 9 b c e a f c d e 5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p r o d u c t _ 5 a a 3 e 9 3 8 - b d e 6 - 4 7 9 0 - a 7 a 4 - 9 f 5 7 0 c c c a 2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 ' 1 9 < / K e y > < / D i a g r a m O b j e c t K e y > < D i a g r a m O b j e c t K e y > < K e y > M e a s u r e s \ N e t   s a l e s   ' 1 9 \ T a g I n f o \ F o r m u l a < / K e y > < / D i a g r a m O b j e c t K e y > < D i a g r a m O b j e c t K e y > < K e y > M e a s u r e s \ N e t   s a l e s   ' 1 9 \ T a g I n f o \ V a l u e < / K e y > < / D i a g r a m O b j e c t K e y > < D i a g r a m O b j e c t K e y > < K e y > M e a s u r e s \ N e t   S a l e s   ' 2 0 < / K e y > < / D i a g r a m O b j e c t K e y > < D i a g r a m O b j e c t K e y > < K e y > M e a s u r e s \ N e t   S a l e s   ' 2 0 \ T a g I n f o \ F o r m u l a < / K e y > < / D i a g r a m O b j e c t K e y > < D i a g r a m O b j e c t K e y > < K e y > M e a s u r e s \ N e t   S a l e s   ' 2 0 \ T a g I n f o \ V a l u e < / K e y > < / D i a g r a m O b j e c t K e y > < D i a g r a m O b j e c t K e y > < K e y > M e a s u r e s \ N e t   S a l e s   ' 2 1 < / K e y > < / D i a g r a m O b j e c t K e y > < D i a g r a m O b j e c t K e y > < K e y > M e a s u r e s \ N e t   S a l e s   ' 2 1 \ T a g I n f o \ F o r m u l a < / K e y > < / D i a g r a m O b j e c t K e y > < D i a g r a m O b j e c t K e y > < K e y > M e a s u r e s \ N e t   S a l e s   ' 2 1 \ T a g I n f o \ V a l u e 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 ' 1 9 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 ' 1 9 \ T a g I n f o \ F o r m u l a 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 ' 2 1 \ T a g I n f o \ F o r m u l a 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 ' 2 1 \ T a g I n f o \ V a l u e 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 T a b l e s \ f a c t _ s a l e s _ m o n t h l y _ w i t h _ c o s t \ C o l u m n s \ T o t a l _ c o g s 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 T a b l e s \ f a c t _ s a l e s _ m o n t h l y _ w i t h _ c o s t \ M e a s u r e s \ N e t   s a l e s   2 0 1 9 < / K e y > < / D i a g r a m O b j e c t K e y > < D i a g r a m O b j e c t K e y > < K e y > T a b l e s \ f a c t _ s a l e s _ m o n t h l y _ w i t h _ c o s t \ M e a s u r e s \ N e t   s a l e s   2 0 2 0 < / K e y > < / D i a g r a m O b j e c t K e y > < D i a g r a m O b j e c t K e y > < K e y > T a b l e s \ f a c t _ s a l e s _ m o n t h l y _ w i t h _ c o s t \ M e a s u r e s \ N e t   s a l e s   2 0 2 1 < / K e y > < / D i a g r a m O b j e c t K e y > < D i a g r a m O b j e c t K e y > < K e y > T a b l e s \ f a c t _ s a l e s _ m o n t h l y _ w i t h _ c o s t \ M e a s u r e s \ 2 1   v s   2 0 < / K e y > < / D i a g r a m O b j e c t K e y > < D i a g r a m O b j e c t K e y > < K e y > T a b l e s \ f a c t _ s a l e s _ m o n t h l y _ w i t h _ c o s t \ M e a s u r e s \ 2 0 2 1 -   t a r g e t < / K e y > < / D i a g r a m O b j e c t K e y > < D i a g r a m O b j e c t K e y > < K e y > T a b l e s \ f a c t _ s a l e s _ m o n t h l y _ w i t h _ c o s t \ M e a s u r e s \ t a r g e t   2 1 < / K e y > < / D i a g r a m O b j e c t K e y > < D i a g r a m O b j e c t K e y > < K e y > T a b l e s \ f a c t _ s a l e s _ m o n t h l y _ w i t h _ c o s t \ M e a s u r e s \ s a l e s   2 0 2 1 -   T a r g e t < / K e y > < / D i a g r a m O b j e c t K e y > < D i a g r a m O b j e c t K e y > < K e y > T a b l e s \ f a c t _ s a l e s _ m o n t h l y _ w i t h _ c o s t \ M e a s u r e s \ % < / K e y > < / D i a g r a m O b j e c t K e y > < D i a g r a m O b j e c t K e y > < K e y > T a b l e s \ f a c t _ s a l e s _ m o n t h l y _ w i t h _ c o s t \ M e a s u r e s \ C O G S < / K e y > < / D i a g r a m O b j e c t K e y > < D i a g r a m O b j e c t K e y > < K e y > T a b l e s \ f a c t _ s a l e s _ m o n t h l y _ w i t h _ c o s t \ M e a s u r e s \ G M % 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 1 7 5 . 6 0 0 0 0 0 0 0 0 0 0 0 0 2 < / H e i g h t > < I s E x p a n d e d > t r u e < / I s E x p a n d e d > < L a y e d O u t > t r u e < / L a y e d O u t > < L e f t >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 9 . 9 0 3 8 1 0 5 6 7 6 6 5 9 1 4 3 < / L e f t > < T a b I n d e x > 3 < / T a b I n d e x > < T o p > 3 9 1 . 6 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 1 9 8 . 8 < / H e i g h t > < I s E x p a n d e d > t r u e < / I s E x p a n d e d > < L a y e d O u t > t r u e < / L a y e d O u t > < L e f t > 9 8 9 . 0 0 7 6 2 1 1 3 5 3 3 1 6 5 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 8 0 5 . 4 0 7 6 2 1 1 3 5 3 3 1 2 8 < / L e f t > < T a b I n d e x > 5 < / T a b I n d e x > < T o p > 3 8 5 . 6 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 4 0 9 . 0 0 7 6 2 1 1 3 5 3 3 1 4 2 < / L e f t > < T a b I n d e x > 4 < / T a b I n d e x > < T o p > 3 8 8 . 2 0 0 0 0 0 0 0 0 0 0 0 0 5 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 2 6 1 . 2 < / H e i g h t > < I s E x p a n d e d > t r u e < / I s E x p a n d e d > < L a y e d O u t > t r u e < / L a y e d O u t > < L e f t > 4 7 1 . 8 0 7 6 2 1 1 3 5 3 3 1 2 6 < / L e f t > < T a b I n d e x > 1 < / T a b I n d e x > < T o p > 1 4 . 2 0 0 0 0 0 0 0 0 0 0 0 0 1 7 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 T a b l e s \ f a c t _ s a l e s _ m o n t h l y _ w i t h _ c o s t \ M e a s u r e s \ s a l e s  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 ( 9 4 . 9 5 1 9 0 6 , 1 9 1 . 6 ) .   E n d   p o i n t   2 :   ( 1 1 4 . 9 5 1 9 0 6 , 3 7 5 . 6 ) 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 9 4 . 9 5 1 9 0 6 < / b : _ x > < b : _ y > 1 9 1 . 6 0 0 0 0 0 0 0 0 0 0 0 0 5 < / b : _ y > < / b : P o i n t > < b : P o i n t > < b : _ x > 9 4 . 9 5 1 9 0 6 < / b : _ x > < b : _ y > 2 8 1 . 6 < / b : _ y > < / b : P o i n t > < b : P o i n t > < b : _ x > 9 6 . 9 5 1 9 0 6 < / b : _ x > < b : _ y > 2 8 3 . 6 < / b : _ y > < / b : P o i n t > < b : P o i n t > < b : _ x > 1 1 2 . 9 5 1 9 0 6 < / b : _ x > < b : _ y > 2 8 3 . 6 < / b : _ y > < / b : P o i n t > < b : P o i n t > < b : _ x > 1 1 4 . 9 5 1 9 0 6 < / b : _ x > < b : _ y > 2 8 5 . 6 < / b : _ y > < / b : P o i n t > < b : P o i n t > < b : _ x > 1 1 4 . 9 5 1 9 0 5 9 9 9 9 9 9 9 8 < / b : _ x > < b : _ y > 3 7 5 . 6 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 8 6 . 9 5 1 9 0 6 < / b : _ x > < b : _ y > 1 7 5 . 6 0 0 0 0 0 0 0 0 0 0 0 0 5 < / b : _ y > < / L a b e l L o c a t i o n > < L o c a t i o n   x m l n s : b = " h t t p : / / s c h e m a s . d a t a c o n t r a c t . o r g / 2 0 0 4 / 0 7 / S y s t e m . W i n d o w s " > < b : _ x > 9 4 . 9 5 1 9 0 6 < / b : _ x > < b : _ y > 1 7 5 . 6 0 0 0 0 0 0 0 0 0 0 0 0 5 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 1 0 6 . 9 5 1 9 0 5 9 9 9 9 9 9 9 8 < / b : _ x > < b : _ y > 3 7 5 . 6 < / b : _ y > < / L a b e l L o c a t i o n > < L o c a t i o n   x m l n s : b = " h t t p : / / s c h e m a s . d a t a c o n t r a c t . o r g / 2 0 0 4 / 0 7 / S y s t e m . W i n d o w s " > < b : _ x > 1 1 4 . 9 5 1 9 0 5 9 9 9 9 9 9 9 8 < / b : _ x > < b : _ y > 3 9 1 . 6 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 9 4 . 9 5 1 9 0 6 < / b : _ x > < b : _ y > 1 9 1 . 6 0 0 0 0 0 0 0 0 0 0 0 0 5 < / b : _ y > < / b : P o i n t > < b : P o i n t > < b : _ x > 9 4 . 9 5 1 9 0 6 < / b : _ x > < b : _ y > 2 8 1 . 6 < / b : _ y > < / b : P o i n t > < b : P o i n t > < b : _ x > 9 6 . 9 5 1 9 0 6 < / b : _ x > < b : _ y > 2 8 3 . 6 < / b : _ y > < / b : P o i n t > < b : P o i n t > < b : _ x > 1 1 2 . 9 5 1 9 0 6 < / b : _ x > < b : _ y > 2 8 3 . 6 < / b : _ y > < / b : P o i n t > < b : P o i n t > < b : _ x > 1 1 4 . 9 5 1 9 0 6 < / b : _ x > < b : _ y > 2 8 5 . 6 < / b : _ y > < / b : P o i n t > < b : P o i n t > < b : _ x > 1 1 4 . 9 5 1 9 0 5 9 9 9 9 9 9 9 8 < / b : _ x > < b : _ y > 3 7 5 . 6 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 ( 3 9 3 . 0 0 7 6 2 1 1 3 5 3 3 1 , 4 5 4 . 9 ) .   E n d   p o i n t   2 :   ( 2 2 5 . 9 0 3 8 1 0 5 6 7 6 6 6 , 4 7 4 . 9 ) 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 3 9 3 . 0 0 7 6 2 1 1 3 5 3 3 1 4 2 < / b : _ x > < b : _ y > 4 5 4 . 9 < / b : _ y > < / b : P o i n t > < b : P o i n t > < b : _ x > 3 1 1 . 4 5 5 7 1 6 < / b : _ x > < b : _ y > 4 5 4 . 9 < / b : _ y > < / b : P o i n t > < b : P o i n t > < b : _ x > 3 0 9 . 4 5 5 7 1 6 < / b : _ x > < b : _ y > 4 5 6 . 9 < / b : _ y > < / b : P o i n t > < b : P o i n t > < b : _ x > 3 0 9 . 4 5 5 7 1 6 < / b : _ x > < b : _ y > 4 7 2 . 9 < / b : _ y > < / b : P o i n t > < b : P o i n t > < b : _ x > 3 0 7 . 4 5 5 7 1 6 < / b : _ x > < b : _ y > 4 7 4 . 9 < / b : _ y > < / b : P o i n t > < b : P o i n t > < b : _ x > 2 2 5 . 9 0 3 8 1 0 5 6 7 6 6 5 8 6 < / b : _ x > < b : _ y > 4 7 4 . 9 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 3 9 3 . 0 0 7 6 2 1 1 3 5 3 3 1 4 2 < / b : _ x > < b : _ y > 4 4 6 . 9 < / b : _ y > < / L a b e l L o c a t i o n > < L o c a t i o n   x m l n s : b = " h t t p : / / s c h e m a s . d a t a c o n t r a c t . o r g / 2 0 0 4 / 0 7 / S y s t e m . W i n d o w s " > < b : _ x > 4 0 9 . 0 0 7 6 2 1 1 3 5 3 3 1 4 2 < / b : _ x > < b : _ y > 4 5 4 . 9 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 2 0 9 . 9 0 3 8 1 0 5 6 7 6 6 5 8 6 < / b : _ x > < b : _ y > 4 6 6 . 9 < / b : _ y > < / L a b e l L o c a t i o n > < L o c a t i o n   x m l n s : b = " h t t p : / / s c h e m a s . d a t a c o n t r a c t . o r g / 2 0 0 4 / 0 7 / S y s t e m . W i n d o w s " > < b : _ x > 2 0 9 . 9 0 3 8 1 0 5 6 7 6 6 5 9 1 < / b : _ x > < b : _ y > 4 7 4 . 9 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 3 9 3 . 0 0 7 6 2 1 1 3 5 3 3 1 4 2 < / b : _ x > < b : _ y > 4 5 4 . 9 < / b : _ y > < / b : P o i n t > < b : P o i n t > < b : _ x > 3 1 1 . 4 5 5 7 1 6 < / b : _ x > < b : _ y > 4 5 4 . 9 < / b : _ y > < / b : P o i n t > < b : P o i n t > < b : _ x > 3 0 9 . 4 5 5 7 1 6 < / b : _ x > < b : _ y > 4 5 6 . 9 < / b : _ y > < / b : P o i n t > < b : P o i n t > < b : _ x > 3 0 9 . 4 5 5 7 1 6 < / b : _ x > < b : _ y > 4 7 2 . 9 < / b : _ y > < / b : P o i n t > < b : P o i n t > < b : _ x > 3 0 7 . 4 5 5 7 1 6 < / b : _ x > < b : _ y > 4 7 4 . 9 < / b : _ y > < / b : P o i n t > < b : P o i n t > < b : _ x > 2 2 5 . 9 0 3 8 1 0 5 6 7 6 6 5 8 6 < / b : _ x > < b : _ y > 4 7 4 . 9 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 ( 6 2 5 . 0 0 7 6 2 1 1 3 5 3 3 1 , 4 8 1 . 4 6 6 6 6 7 ) .   E n d   p o i n t   2 :   ( 7 8 9 . 4 0 7 6 2 1 1 3 5 3 3 1 , 4 6 1 . 4 6 6 6 6 7 ) 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 6 2 5 . 0 0 7 6 2 1 1 3 5 3 3 1 4 2 < / b : _ x > < b : _ y > 4 8 1 . 4 6 6 6 6 7 < / b : _ y > < / b : P o i n t > < b : P o i n t > < b : _ x > 7 0 5 . 2 0 7 6 2 1 < / b : _ x > < b : _ y > 4 8 1 . 4 6 6 6 6 7 < / b : _ y > < / b : P o i n t > < b : P o i n t > < b : _ x > 7 0 7 . 2 0 7 6 2 1 < / b : _ x > < b : _ y > 4 7 9 . 4 6 6 6 6 7 < / b : _ y > < / b : P o i n t > < b : P o i n t > < b : _ x > 7 0 7 . 2 0 7 6 2 1 < / b : _ x > < b : _ y > 4 6 3 . 4 6 6 6 6 7 < / b : _ y > < / b : P o i n t > < b : P o i n t > < b : _ x > 7 0 9 . 2 0 7 6 2 1 < / b : _ x > < b : _ y > 4 6 1 . 4 6 6 6 6 7 < / b : _ y > < / b : P o i n t > < b : P o i n t > < b : _ x > 7 8 9 . 4 0 7 6 2 1 1 3 5 3 3 1 2 8 < / b : _ x > < b : _ y > 4 6 1 . 4 6 6 6 6 6 9 9 9 9 9 9 9 2 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 6 0 9 . 0 0 7 6 2 1 1 3 5 3 3 1 4 2 < / b : _ x > < b : _ y > 4 7 3 . 4 6 6 6 6 7 < / b : _ y > < / L a b e l L o c a t i o n > < L o c a t i o n   x m l n s : b = " h t t p : / / s c h e m a s . d a t a c o n t r a c t . o r g / 2 0 0 4 / 0 7 / S y s t e m . W i n d o w s " > < b : _ x > 6 0 9 . 0 0 7 6 2 1 1 3 5 3 3 1 4 2 < / b : _ x > < b : _ y > 4 8 1 . 4 6 6 6 6 7 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 7 8 9 . 4 0 7 6 2 1 1 3 5 3 3 1 2 8 < / b : _ x > < b : _ y > 4 5 3 . 4 6 6 6 6 6 9 9 9 9 9 9 9 2 < / b : _ y > < / L a b e l L o c a t i o n > < L o c a t i o n   x m l n s : b = " h t t p : / / s c h e m a s . d a t a c o n t r a c t . o r g / 2 0 0 4 / 0 7 / S y s t e m . W i n d o w s " > < b : _ x > 8 0 5 . 4 0 7 6 2 1 1 3 5 3 3 1 2 8 < / b : _ x > < b : _ y > 4 6 1 . 4 6 6 6 6 7 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 6 2 5 . 0 0 7 6 2 1 1 3 5 3 3 1 4 2 < / b : _ x > < b : _ y > 4 8 1 . 4 6 6 6 6 7 < / b : _ y > < / b : P o i n t > < b : P o i n t > < b : _ x > 7 0 5 . 2 0 7 6 2 1 < / b : _ x > < b : _ y > 4 8 1 . 4 6 6 6 6 7 < / b : _ y > < / b : P o i n t > < b : P o i n t > < b : _ x > 7 0 7 . 2 0 7 6 2 1 < / b : _ x > < b : _ y > 4 7 9 . 4 6 6 6 6 7 < / b : _ y > < / b : P o i n t > < b : P o i n t > < b : _ x > 7 0 7 . 2 0 7 6 2 1 < / b : _ x > < b : _ y > 4 6 3 . 4 6 6 6 6 7 < / b : _ y > < / b : P o i n t > < b : P o i n t > < b : _ x > 7 0 9 . 2 0 7 6 2 1 < / b : _ x > < b : _ y > 4 6 1 . 4 6 6 6 6 7 < / b : _ y > < / b : P o i n t > < b : P o i n t > < b : _ x > 7 8 9 . 4 0 7 6 2 1 1 3 5 3 3 1 2 8 < / b : _ x > < b : _ y > 4 6 1 . 4 6 6 6 6 6 9 9 9 9 9 9 9 2 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 ( 5 7 1 . 8 0 7 6 2 1 , 2 9 1 . 4 ) .   E n d   p o i n t   2 :   ( 7 8 9 . 4 0 7 6 2 1 1 3 5 3 3 2 , 4 4 1 . 4 6 6 6 6 7 ) 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 5 7 1 . 8 0 7 6 2 1 < / b : _ x > < b : _ y > 2 9 1 . 4 < / b : _ y > < / b : P o i n t > < b : P o i n t > < b : _ x > 5 7 1 . 8 0 7 6 2 1 < / b : _ x > < b : _ y > 3 6 6 < / b : _ y > < / b : P o i n t > < b : P o i n t > < b : _ x > 5 7 3 . 8 0 7 6 2 1 < / b : _ x > < b : _ y > 3 6 8 < / b : _ y > < / b : P o i n t > < b : P o i n t > < b : _ x > 6 8 6 . 6 0 7 6 2 1 < / b : _ x > < b : _ y > 3 6 8 < / b : _ y > < / b : P o i n t > < b : P o i n t > < b : _ x > 6 8 8 . 6 0 7 6 2 1 < / b : _ x > < b : _ y > 3 7 0 < / b : _ y > < / b : P o i n t > < b : P o i n t > < b : _ x > 6 8 8 . 6 0 7 6 2 1 < / b : _ x > < b : _ y > 4 3 9 . 4 6 6 6 6 7 < / b : _ y > < / b : P o i n t > < b : P o i n t > < b : _ x > 6 9 0 . 6 0 7 6 2 1 < / b : _ x > < b : _ y > 4 4 1 . 4 6 6 6 6 7 < / b : _ y > < / b : P o i n t > < b : P o i n t > < b : _ x > 7 8 9 . 4 0 7 6 2 1 1 3 5 3 3 1 6 2 < / b : _ x > < b : _ y > 4 4 1 . 4 6 6 6 6 7 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 5 6 3 . 8 0 7 6 2 1 < / b : _ x > < b : _ y > 2 7 5 . 4 < / b : _ y > < / L a b e l L o c a t i o n > < L o c a t i o n   x m l n s : b = " h t t p : / / s c h e m a s . d a t a c o n t r a c t . o r g / 2 0 0 4 / 0 7 / S y s t e m . W i n d o w s " > < b : _ x > 5 7 1 . 8 0 7 6 2 1 < / b : _ x > < b : _ y > 2 7 5 . 4 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 7 8 9 . 4 0 7 6 2 1 1 3 5 3 3 1 6 2 < / b : _ x > < b : _ y > 4 3 3 . 4 6 6 6 6 7 < / b : _ y > < / L a b e l L o c a t i o n > < L o c a t i o n   x m l n s : b = " h t t p : / / s c h e m a s . d a t a c o n t r a c t . o r g / 2 0 0 4 / 0 7 / S y s t e m . W i n d o w s " > < b : _ x > 8 0 5 . 4 0 7 6 2 1 1 3 5 3 3 1 5 1 < / b : _ x > < b : _ y > 4 4 1 . 4 6 6 6 6 7 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 5 7 1 . 8 0 7 6 2 1 < / b : _ x > < b : _ y > 2 9 1 . 4 < / b : _ y > < / b : P o i n t > < b : P o i n t > < b : _ x > 5 7 1 . 8 0 7 6 2 1 < / b : _ x > < b : _ y > 3 6 6 < / b : _ y > < / b : P o i n t > < b : P o i n t > < b : _ x > 5 7 3 . 8 0 7 6 2 1 < / b : _ x > < b : _ y > 3 6 8 < / b : _ y > < / b : P o i n t > < b : P o i n t > < b : _ x > 6 8 6 . 6 0 7 6 2 1 < / b : _ x > < b : _ y > 3 6 8 < / b : _ y > < / b : P o i n t > < b : P o i n t > < b : _ x > 6 8 8 . 6 0 7 6 2 1 < / b : _ x > < b : _ y > 3 7 0 < / b : _ y > < / b : P o i n t > < b : P o i n t > < b : _ x > 6 8 8 . 6 0 7 6 2 1 < / b : _ x > < b : _ y > 4 3 9 . 4 6 6 6 6 7 < / b : _ y > < / b : P o i n t > < b : P o i n t > < b : _ x > 6 9 0 . 6 0 7 6 2 1 < / b : _ x > < b : _ y > 4 4 1 . 4 6 6 6 6 7 < / b : _ y > < / b : P o i n t > < b : P o i n t > < b : _ x > 7 8 9 . 4 0 7 6 2 1 1 3 5 3 3 1 6 2 < / b : _ x > < b : _ y > 4 4 1 . 4 6 6 6 6 7 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 ( 6 8 7 . 8 0 7 6 2 1 1 3 5 3 3 1 , 1 4 4 . 8 ) .   E n d   p o i n t   2 :   ( 9 7 3 . 0 0 7 6 2 1 1 3 5 3 3 2 , 9 9 . 4 ) 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 6 8 7 . 8 0 7 6 2 1 1 3 5 3 3 1 3 7 < / b : _ x > < b : _ y > 1 4 4 . 8 < / b : _ y > < / b : P o i n t > < b : P o i n t > < b : _ x > 8 2 8 . 4 0 7 6 2 1 0 0 0 0 0 0 0 6 < / b : _ x > < b : _ y > 1 4 4 . 8 < / b : _ y > < / b : P o i n t > < b : P o i n t > < b : _ x > 8 3 0 . 4 0 7 6 2 1 0 0 0 0 0 0 0 6 < / b : _ x > < b : _ y > 1 4 2 . 8 < / b : _ y > < / b : P o i n t > < b : P o i n t > < b : _ x > 8 3 0 . 4 0 7 6 2 1 0 0 0 0 0 0 0 6 < / b : _ x > < b : _ y > 1 0 1 . 4 < / b : _ y > < / b : P o i n t > < b : P o i n t > < b : _ x > 8 3 2 . 4 0 7 6 2 1 0 0 0 0 0 0 0 6 < / b : _ x > < b : _ y > 9 9 . 4 < / b : _ y > < / b : P o i n t > < b : P o i n t > < b : _ x > 9 7 3 . 0 0 7 6 2 1 1 3 5 3 3 1 6 5 < / b : _ x > < b : _ y >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 6 7 1 . 8 0 7 6 2 1 1 3 5 3 3 1 3 7 < / b : _ x > < b : _ y > 1 3 6 . 8 < / b : _ y > < / L a b e l L o c a t i o n > < L o c a t i o n   x m l n s : b = " h t t p : / / s c h e m a s . d a t a c o n t r a c t . o r g / 2 0 0 4 / 0 7 / S y s t e m . W i n d o w s " > < b : _ x > 6 7 1 . 8 0 7 6 2 1 1 3 5 3 3 1 3 7 < / b : _ x > < b : _ y > 1 4 4 . 8 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 9 7 3 . 0 0 7 6 2 1 1 3 5 3 3 1 6 5 < / b : _ x > < b : _ y > 9 1 . 4 < / b : _ y > < / L a b e l L o c a t i o n > < L o c a t i o n   x m l n s : b = " h t t p : / / s c h e m a s . d a t a c o n t r a c t . o r g / 2 0 0 4 / 0 7 / S y s t e m . W i n d o w s " > < b : _ x > 9 8 9 . 0 0 7 6 2 1 1 3 5 3 3 1 6 5 < / b : _ x > < b : _ y > 9 9 . 4 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 6 8 7 . 8 0 7 6 2 1 1 3 5 3 3 1 3 7 < / b : _ x > < b : _ y > 1 4 4 . 8 < / b : _ y > < / b : P o i n t > < b : P o i n t > < b : _ x > 8 2 8 . 4 0 7 6 2 1 0 0 0 0 0 0 0 6 < / b : _ x > < b : _ y > 1 4 4 . 8 < / b : _ y > < / b : P o i n t > < b : P o i n t > < b : _ x > 8 3 0 . 4 0 7 6 2 1 0 0 0 0 0 0 0 6 < / b : _ x > < b : _ y > 1 4 2 . 8 < / b : _ y > < / b : P o i n t > < b : P o i n t > < b : _ x > 8 3 0 . 4 0 7 6 2 1 0 0 0 0 0 0 0 6 < / b : _ x > < b : _ y > 1 0 1 . 4 < / b : _ y > < / b : P o i n t > < b : P o i n t > < b : _ x > 8 3 2 . 4 0 7 6 2 1 0 0 0 0 0 0 0 6 < / b : _ x > < b : _ y > 9 9 . 4 < / b : _ y > < / b : P o i n t > < b : P o i n t > < b : _ x > 9 7 3 . 0 0 7 6 2 1 1 3 5 3 3 1 6 5 < / b : _ x > < b : _ y > 9 9 . 4 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 ( 4 5 5 . 8 0 7 6 2 1 1 3 5 3 3 1 , 1 4 4 . 8 ) .   E n d   p o i n t   2 :   ( 2 1 6 , 8 7 . 8 ) 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 4 5 5 . 8 0 7 6 2 1 1 3 5 3 3 1 2 6 < / b : _ x > < b : _ y > 1 4 4 . 8 < / b : _ y > < / b : P o i n t > < b : P o i n t > < b : _ x > 3 3 7 . 9 0 3 8 1 0 4 9 9 9 9 9 9 6 < / b : _ x > < b : _ y > 1 4 4 . 8 < / b : _ y > < / b : P o i n t > < b : P o i n t > < b : _ x > 3 3 5 . 9 0 3 8 1 0 4 9 9 9 9 9 9 6 < / b : _ x > < b : _ y > 1 4 2 . 8 < / b : _ y > < / b : P o i n t > < b : P o i n t > < b : _ x > 3 3 5 . 9 0 3 8 1 0 4 9 9 9 9 9 9 6 < / b : _ x > < b : _ y > 8 9 . 8 < / b : _ y > < / b : P o i n t > < b : P o i n t > < b : _ x > 3 3 3 . 9 0 3 8 1 0 4 9 9 9 9 9 9 6 < / b : _ x > < b : _ y > 8 7 . 8 < / b : _ y > < / b : P o i n t > < b : P o i n t > < b : _ x > 2 1 6 . 0 0 0 0 0 0 0 0 0 0 0 0 0 3 < / b : _ x > < b : _ y > 8 7 . 8 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 4 5 5 . 8 0 7 6 2 1 1 3 5 3 3 1 2 6 < / b : _ x > < b : _ y > 1 3 6 . 8 < / b : _ y > < / L a b e l L o c a t i o n > < L o c a t i o n   x m l n s : b = " h t t p : / / s c h e m a s . d a t a c o n t r a c t . o r g / 2 0 0 4 / 0 7 / S y s t e m . W i n d o w s " > < b : _ x > 4 7 1 . 8 0 7 6 2 1 1 3 5 3 3 1 2 6 < / b : _ x > < b : _ y > 1 4 4 . 8 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 7 9 . 8 < / b : _ y > < / L a b e l L o c a t i o n > < L o c a t i o n   x m l n s : b = " h t t p : / / s c h e m a s . d a t a c o n t r a c t . o r g / 2 0 0 4 / 0 7 / S y s t e m . W i n d o w s " > < b : _ x > 2 0 0 < / b : _ x > < b : _ y > 8 7 . 8 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 4 5 5 . 8 0 7 6 2 1 1 3 5 3 3 1 2 6 < / b : _ x > < b : _ y > 1 4 4 . 8 < / b : _ y > < / b : P o i n t > < b : P o i n t > < b : _ x > 3 3 7 . 9 0 3 8 1 0 4 9 9 9 9 9 9 6 < / b : _ x > < b : _ y > 1 4 4 . 8 < / b : _ y > < / b : P o i n t > < b : P o i n t > < b : _ x > 3 3 5 . 9 0 3 8 1 0 4 9 9 9 9 9 9 6 < / b : _ x > < b : _ y > 1 4 2 . 8 < / b : _ y > < / b : P o i n t > < b : P o i n t > < b : _ x > 3 3 5 . 9 0 3 8 1 0 4 9 9 9 9 9 9 6 < / b : _ x > < b : _ y > 8 9 . 8 < / b : _ y > < / b : P o i n t > < b : P o i n t > < b : _ x > 3 3 3 . 9 0 3 8 1 0 4 9 9 9 9 9 9 6 < / b : _ x > < b : _ y > 8 7 . 8 < / b : _ y > < / b : P o i n t > < b : P o i n t > < b : _ x > 2 1 6 . 0 0 0 0 0 0 0 0 0 0 0 0 0 3 < / b : _ x > < b : _ y > 8 7 . 8 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 M e a s u r e s \ 2 0 2 1 -   t a r g e t < / K e y > < / D i a g r a m O b j e c t K e y > < D i a g r a m O b j e c t K e y > < K e y > M e a s u r e s \ 2 0 2 1 -   t a r g e t \ T a g I n f o \ F o r m u l a < / K e y > < / D i a g r a m O b j e c t K e y > < D i a g r a m O b j e c t K e y > < K e y > M e a s u r e s \ 2 0 2 1 -   t a r g e t \ T a g I n f o \ V a l u e 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 M e a s u r e s \ s a l e s   2 0 2 1 -   T a r g e t < / K e y > < / D i a g r a m O b j e c t K e y > < D i a g r a m O b j e c t K e y > < K e y > M e a s u r e s \ s a l e s   2 0 2 1 -   T a r g e t \ T a g I n f o \ F o r m u l a < / K e y > < / D i a g r a m O b j e c t K e y > < D i a g r a m O b j e c t K e y > < K e y > M e a s u r e s \ s a l e s   2 0 2 1 - 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 C o l u m n s \ T o t a l _ c o g s 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 2 0 2 1 -  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 M e a s u r e s \ s a l e s   2 0 2 1 - 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 2 0 2 1 - 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 C o l u m n s \ m m m < / K e y > < / D i a g r a m O b j e c t K e y > < D i a g r a m O b j e c t K e y > < K e y > C o l u m n s \ m o n t h ( y e a r ) 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 C o l u m n s \ m o n t h ( y e a r ) 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n s _ t a r g e t s _ 2 0 2 1 _ d 8 2 d f c e a - a e e e - 4 5 0 3 - a 2 c e - f 5 d b 6 a c 9 d 4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 d i m _ c u s t o m e r _ 0 b 6 a a e e c - 6 e 5 0 - 4 6 6 7 - 9 2 6 7 - 2 6 4 b a 0 3 f 5 1 b 6 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 d i m _ m a r k e t _ d a 2 9 3 9 f 7 - 3 c 4 2 - 4 8 e f - a 2 6 d - 2 f 1 a a 2 b 5 b b e 3 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 d i m _ p r o d u c t _ 5 a a 3 e 9 3 8 - b d e 6 - 4 7 9 0 - a 7 a 4 - 9 f 5 7 0 c c c a 2 3 a 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 n s _ t a r g e t s _ 2 0 2 1 _ d 8 2 d f c e a - a e e e - 4 5 0 3 - a 2 c e - f 5 d b 6 a c 9 d 4 0 8 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 d i m _ d a t e _ c 2 5 1 5 c b 9 - 5 9 6 6 - 4 1 0 0 - 8 9 f 6 - d 9 b c e a f c d e 5 7 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 f a c t _ s a l e s _ m o n t h l y _ w i t h _ c o s t _ 4 7 5 c 6 b 8 e - 1 9 6 4 - 4 0 b 5 - b f 2 f - 5 c 7 9 6 a 2 c 8 4 a e 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8 2 9 c 5 2 7 - 2 f a 3 - 4 8 a f - a 8 8 1 - d f 9 b f 1 9 9 e e 3 b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c 2 5 1 5 c b 9 - 5 9 6 6 - 4 1 0 0 - 8 9 f 6 - d 9 b c e a f c d e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 y e a r < / s t r i n g > < / k e y > < v a l u e > < i n t > 7 7 < / i n t > < / v a l u e > < / i t e m > < i t e m > < k e y > < s t r i n g > F Y   M o n t h < / s t r i n g > < / k e y > < v a l u e > < i n t > 1 1 7 < / i n t > < / v a l u e > < / i t e m > < i t e m > < k e y > < s t r i n g > F Y < / s t r i n g > < / k e y > < v a l u e > < i n t > 6 1 < / i n t > < / v a l u e > < / i t e m > < i t e m > < k e y > < s t r i n g > F Y _ m o n t h _ n o < / s t r i n g > < / k e y > < v a l u e > < i n t > 1 2 0 < / i n t > < / v a l u e > < / i t e m > < i t e m > < k e y > < s t r i n g > Q u a r t e r < / s t r i n g > < / k e y > < v a l u e > < i n t > 1 2 3 < / i n t > < / v a l u e > < / i t e m > < i t e m > < k e y > < s t r i n g > m m m < / s t r i n g > < / k e y > < v a l u e > < i n t > 1 4 2 < / i n t > < / v a l u e > < / i t e m > < i t e m > < k e y > < s t r i n g > m o n t h ( y e a r ) < / s t r i n g > < / k e y > < v a l u e > < i n t > 1 4 0 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i t e m > < k e y > < s t r i n g > F Y _ m o n t h _ n o < / s t r i n g > < / k e y > < v a l u e > < i n t > 6 < / i n t > < / v a l u e > < / i t e m > < i t e m > < k e y > < s t r i n g > Q u a r t e r < / s t r i n g > < / k e y > < v a l u e > < i n t > 7 < / i n t > < / v a l u e > < / i t e m > < i t e m > < k e y > < s t r i n g > m m m < / s t r i n g > < / k e y > < v a l u e > < i n t > 5 < / i n t > < / v a l u e > < / i t e m > < i t e m > < k e y > < s t r i n g > m o n t h ( y e a r ) < / s t r i n g > < / k e y > < v a l u e > < i n t > 8 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w i t h _ c o s t _ 4 7 5 c 6 b 8 e - 1 9 6 4 - 4 0 b 5 - b f 2 f - 5 c 7 9 6 a 2 c 8 4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 T o t a l _ c o g s 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C90DA54C-5618-4AF5-A5F7-0ECA25BA56C0}">
  <ds:schemaRefs/>
</ds:datastoreItem>
</file>

<file path=customXml/itemProps10.xml><?xml version="1.0" encoding="utf-8"?>
<ds:datastoreItem xmlns:ds="http://schemas.openxmlformats.org/officeDocument/2006/customXml" ds:itemID="{83CEA085-8081-49D1-B5D8-5C0696FFEEEA}">
  <ds:schemaRefs/>
</ds:datastoreItem>
</file>

<file path=customXml/itemProps11.xml><?xml version="1.0" encoding="utf-8"?>
<ds:datastoreItem xmlns:ds="http://schemas.openxmlformats.org/officeDocument/2006/customXml" ds:itemID="{E12F362A-2A5F-40EF-B7D9-44C92C6D0D9C}">
  <ds:schemaRefs/>
</ds:datastoreItem>
</file>

<file path=customXml/itemProps12.xml><?xml version="1.0" encoding="utf-8"?>
<ds:datastoreItem xmlns:ds="http://schemas.openxmlformats.org/officeDocument/2006/customXml" ds:itemID="{FB78792A-2B2D-4D05-A6FB-D24A6B92E757}">
  <ds:schemaRefs/>
</ds:datastoreItem>
</file>

<file path=customXml/itemProps13.xml><?xml version="1.0" encoding="utf-8"?>
<ds:datastoreItem xmlns:ds="http://schemas.openxmlformats.org/officeDocument/2006/customXml" ds:itemID="{00C3A98A-F6C8-4725-8F9A-D52B722FB435}">
  <ds:schemaRefs/>
</ds:datastoreItem>
</file>

<file path=customXml/itemProps14.xml><?xml version="1.0" encoding="utf-8"?>
<ds:datastoreItem xmlns:ds="http://schemas.openxmlformats.org/officeDocument/2006/customXml" ds:itemID="{A51FEE6C-3808-412D-867A-607CCAC6C509}">
  <ds:schemaRefs/>
</ds:datastoreItem>
</file>

<file path=customXml/itemProps15.xml><?xml version="1.0" encoding="utf-8"?>
<ds:datastoreItem xmlns:ds="http://schemas.openxmlformats.org/officeDocument/2006/customXml" ds:itemID="{9699D408-0ADB-455F-8EAE-313F4F6B1137}">
  <ds:schemaRefs/>
</ds:datastoreItem>
</file>

<file path=customXml/itemProps16.xml><?xml version="1.0" encoding="utf-8"?>
<ds:datastoreItem xmlns:ds="http://schemas.openxmlformats.org/officeDocument/2006/customXml" ds:itemID="{CD9D41CF-6E4F-42F5-9A59-647C23E21A51}">
  <ds:schemaRefs/>
</ds:datastoreItem>
</file>

<file path=customXml/itemProps17.xml><?xml version="1.0" encoding="utf-8"?>
<ds:datastoreItem xmlns:ds="http://schemas.openxmlformats.org/officeDocument/2006/customXml" ds:itemID="{98C939BB-8C92-42A0-BB34-838D31E77A57}">
  <ds:schemaRefs/>
</ds:datastoreItem>
</file>

<file path=customXml/itemProps18.xml><?xml version="1.0" encoding="utf-8"?>
<ds:datastoreItem xmlns:ds="http://schemas.openxmlformats.org/officeDocument/2006/customXml" ds:itemID="{7E34FFB2-A2E0-417D-92BE-A584BE0CD6FC}">
  <ds:schemaRefs/>
</ds:datastoreItem>
</file>

<file path=customXml/itemProps19.xml><?xml version="1.0" encoding="utf-8"?>
<ds:datastoreItem xmlns:ds="http://schemas.openxmlformats.org/officeDocument/2006/customXml" ds:itemID="{F0466107-499C-4677-B19E-407DBCD6CE45}">
  <ds:schemaRefs/>
</ds:datastoreItem>
</file>

<file path=customXml/itemProps2.xml><?xml version="1.0" encoding="utf-8"?>
<ds:datastoreItem xmlns:ds="http://schemas.openxmlformats.org/officeDocument/2006/customXml" ds:itemID="{35035304-59A2-4DFF-943C-8C415354E3C4}">
  <ds:schemaRefs/>
</ds:datastoreItem>
</file>

<file path=customXml/itemProps20.xml><?xml version="1.0" encoding="utf-8"?>
<ds:datastoreItem xmlns:ds="http://schemas.openxmlformats.org/officeDocument/2006/customXml" ds:itemID="{421E7CE9-B02E-45A3-B613-32047449FE1D}">
  <ds:schemaRefs/>
</ds:datastoreItem>
</file>

<file path=customXml/itemProps21.xml><?xml version="1.0" encoding="utf-8"?>
<ds:datastoreItem xmlns:ds="http://schemas.openxmlformats.org/officeDocument/2006/customXml" ds:itemID="{ADEF2C34-00B5-40F0-8436-9AAB76C8895A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133FDA61-04C2-4B02-8EB6-A678A69E8172}">
  <ds:schemaRefs/>
</ds:datastoreItem>
</file>

<file path=customXml/itemProps23.xml><?xml version="1.0" encoding="utf-8"?>
<ds:datastoreItem xmlns:ds="http://schemas.openxmlformats.org/officeDocument/2006/customXml" ds:itemID="{C460303A-DDD0-4099-815E-D1222287AC73}">
  <ds:schemaRefs/>
</ds:datastoreItem>
</file>

<file path=customXml/itemProps24.xml><?xml version="1.0" encoding="utf-8"?>
<ds:datastoreItem xmlns:ds="http://schemas.openxmlformats.org/officeDocument/2006/customXml" ds:itemID="{0163A320-B3EF-4453-8E3C-F03D2C342D9F}">
  <ds:schemaRefs/>
</ds:datastoreItem>
</file>

<file path=customXml/itemProps25.xml><?xml version="1.0" encoding="utf-8"?>
<ds:datastoreItem xmlns:ds="http://schemas.openxmlformats.org/officeDocument/2006/customXml" ds:itemID="{3A04555A-DD4A-4DCE-92FF-3699498DB7B0}">
  <ds:schemaRefs/>
</ds:datastoreItem>
</file>

<file path=customXml/itemProps26.xml><?xml version="1.0" encoding="utf-8"?>
<ds:datastoreItem xmlns:ds="http://schemas.openxmlformats.org/officeDocument/2006/customXml" ds:itemID="{9C09013E-8DEE-46B2-A739-7958B6222C6A}">
  <ds:schemaRefs/>
</ds:datastoreItem>
</file>

<file path=customXml/itemProps27.xml><?xml version="1.0" encoding="utf-8"?>
<ds:datastoreItem xmlns:ds="http://schemas.openxmlformats.org/officeDocument/2006/customXml" ds:itemID="{CBFC7056-1AE0-42A6-A875-9F663672A63B}">
  <ds:schemaRefs/>
</ds:datastoreItem>
</file>

<file path=customXml/itemProps28.xml><?xml version="1.0" encoding="utf-8"?>
<ds:datastoreItem xmlns:ds="http://schemas.openxmlformats.org/officeDocument/2006/customXml" ds:itemID="{150F0E2F-DC82-44F9-8537-84F2C41C00CD}">
  <ds:schemaRefs/>
</ds:datastoreItem>
</file>

<file path=customXml/itemProps29.xml><?xml version="1.0" encoding="utf-8"?>
<ds:datastoreItem xmlns:ds="http://schemas.openxmlformats.org/officeDocument/2006/customXml" ds:itemID="{96861BA3-8649-4C9D-99BD-BFCC0C409A4E}">
  <ds:schemaRefs/>
</ds:datastoreItem>
</file>

<file path=customXml/itemProps3.xml><?xml version="1.0" encoding="utf-8"?>
<ds:datastoreItem xmlns:ds="http://schemas.openxmlformats.org/officeDocument/2006/customXml" ds:itemID="{0E0A00CF-8FC3-4B20-A1E3-21790AFD0539}">
  <ds:schemaRefs/>
</ds:datastoreItem>
</file>

<file path=customXml/itemProps30.xml><?xml version="1.0" encoding="utf-8"?>
<ds:datastoreItem xmlns:ds="http://schemas.openxmlformats.org/officeDocument/2006/customXml" ds:itemID="{B60630F8-0610-47D0-9778-0F983C8400AF}">
  <ds:schemaRefs/>
</ds:datastoreItem>
</file>

<file path=customXml/itemProps31.xml><?xml version="1.0" encoding="utf-8"?>
<ds:datastoreItem xmlns:ds="http://schemas.openxmlformats.org/officeDocument/2006/customXml" ds:itemID="{0FDBBDE1-4D48-4948-B1AF-023BD72F9AB4}">
  <ds:schemaRefs/>
</ds:datastoreItem>
</file>

<file path=customXml/itemProps4.xml><?xml version="1.0" encoding="utf-8"?>
<ds:datastoreItem xmlns:ds="http://schemas.openxmlformats.org/officeDocument/2006/customXml" ds:itemID="{AA784438-8060-407D-936C-72A3E8792AA8}">
  <ds:schemaRefs/>
</ds:datastoreItem>
</file>

<file path=customXml/itemProps5.xml><?xml version="1.0" encoding="utf-8"?>
<ds:datastoreItem xmlns:ds="http://schemas.openxmlformats.org/officeDocument/2006/customXml" ds:itemID="{EEB5206A-8F8D-42ED-B78C-532A4470DD64}">
  <ds:schemaRefs/>
</ds:datastoreItem>
</file>

<file path=customXml/itemProps6.xml><?xml version="1.0" encoding="utf-8"?>
<ds:datastoreItem xmlns:ds="http://schemas.openxmlformats.org/officeDocument/2006/customXml" ds:itemID="{CD492018-B08A-45D4-A701-CC7E94832384}">
  <ds:schemaRefs/>
</ds:datastoreItem>
</file>

<file path=customXml/itemProps7.xml><?xml version="1.0" encoding="utf-8"?>
<ds:datastoreItem xmlns:ds="http://schemas.openxmlformats.org/officeDocument/2006/customXml" ds:itemID="{311C62F1-2791-41B9-9508-37D0FF02D0FF}">
  <ds:schemaRefs/>
</ds:datastoreItem>
</file>

<file path=customXml/itemProps8.xml><?xml version="1.0" encoding="utf-8"?>
<ds:datastoreItem xmlns:ds="http://schemas.openxmlformats.org/officeDocument/2006/customXml" ds:itemID="{B40E571C-5E2C-48AB-B8CE-7B54F8CADB58}">
  <ds:schemaRefs/>
</ds:datastoreItem>
</file>

<file path=customXml/itemProps9.xml><?xml version="1.0" encoding="utf-8"?>
<ds:datastoreItem xmlns:ds="http://schemas.openxmlformats.org/officeDocument/2006/customXml" ds:itemID="{99A46B0B-E7C7-474F-AD7D-77A44F71B14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P&amp;L Year</vt:lpstr>
      <vt:lpstr>P&amp;L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Sakti Debbarma</dc:creator>
  <cp:lastModifiedBy>Moumita Debbarma</cp:lastModifiedBy>
  <cp:lastPrinted>2024-06-24T15:06:10Z</cp:lastPrinted>
  <dcterms:created xsi:type="dcterms:W3CDTF">2024-06-14T19:18:06Z</dcterms:created>
  <dcterms:modified xsi:type="dcterms:W3CDTF">2024-07-11T18:05:25Z</dcterms:modified>
</cp:coreProperties>
</file>